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mc:AlternateContent xmlns:mc="http://schemas.openxmlformats.org/markup-compatibility/2006">
    <mc:Choice Requires="x15">
      <x15ac:absPath xmlns:x15ac="http://schemas.microsoft.com/office/spreadsheetml/2010/11/ac" url="C:\Users\Lisa\Sterling Compliance Dropbox\STERLING TOOLS\"/>
    </mc:Choice>
  </mc:AlternateContent>
  <xr:revisionPtr revIDLastSave="0" documentId="13_ncr:1_{984895DA-FDCE-4107-B6F1-216D8E3FD599}" xr6:coauthVersionLast="46" xr6:coauthVersionMax="46" xr10:uidLastSave="{00000000-0000-0000-0000-000000000000}"/>
  <workbookProtection workbookPassword="E0F4" lockStructure="1"/>
  <bookViews>
    <workbookView xWindow="-28920" yWindow="-105" windowWidth="29040" windowHeight="15840" xr2:uid="{00000000-000D-0000-FFFF-FFFF00000000}"/>
  </bookViews>
  <sheets>
    <sheet name="Sheet1" sheetId="1" r:id="rId1"/>
    <sheet name="Sheet2" sheetId="2" r:id="rId2"/>
    <sheet name="Sheet3" sheetId="3" r:id="rId3"/>
  </sheets>
  <definedNames>
    <definedName name="_xlnm.Print_Area" localSheetId="0">Sheet1!$A$1:$L$62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 l="1"/>
  <c r="I11" i="1" s="1"/>
  <c r="F12" i="1"/>
  <c r="I12" i="1" s="1"/>
  <c r="F13" i="1"/>
  <c r="I13" i="1" s="1"/>
  <c r="F14" i="1"/>
  <c r="I14" i="1" s="1"/>
  <c r="F15" i="1"/>
  <c r="I15" i="1" s="1"/>
  <c r="F16" i="1"/>
  <c r="I16" i="1" s="1"/>
  <c r="F17" i="1"/>
  <c r="I17" i="1" s="1"/>
  <c r="I18" i="1"/>
  <c r="F19" i="1"/>
  <c r="H19" i="1"/>
  <c r="F20" i="1"/>
  <c r="H20" i="1"/>
  <c r="F21" i="1"/>
  <c r="H21" i="1"/>
  <c r="F22" i="1"/>
  <c r="H22" i="1"/>
  <c r="F23" i="1"/>
  <c r="H23" i="1"/>
  <c r="F24" i="1"/>
  <c r="H24" i="1"/>
  <c r="I24" i="1" s="1"/>
  <c r="F25" i="1"/>
  <c r="H25" i="1"/>
  <c r="I25" i="1" s="1"/>
  <c r="F26" i="1"/>
  <c r="H26" i="1"/>
  <c r="F27" i="1"/>
  <c r="H27" i="1"/>
  <c r="I27" i="1" s="1"/>
  <c r="F28" i="1"/>
  <c r="H28" i="1"/>
  <c r="F29" i="1"/>
  <c r="H29" i="1"/>
  <c r="F30" i="1"/>
  <c r="H30" i="1"/>
  <c r="I30" i="1" s="1"/>
  <c r="F31" i="1"/>
  <c r="H31" i="1"/>
  <c r="I31" i="1" s="1"/>
  <c r="F32" i="1"/>
  <c r="I32" i="1" s="1"/>
  <c r="H32" i="1"/>
  <c r="F33" i="1"/>
  <c r="H33" i="1"/>
  <c r="I33" i="1" s="1"/>
  <c r="F34" i="1"/>
  <c r="H34" i="1"/>
  <c r="F35" i="1"/>
  <c r="H35" i="1"/>
  <c r="F36" i="1"/>
  <c r="H36" i="1"/>
  <c r="I36" i="1" s="1"/>
  <c r="F37" i="1"/>
  <c r="H37" i="1"/>
  <c r="I37" i="1" s="1"/>
  <c r="F38" i="1"/>
  <c r="H38" i="1"/>
  <c r="F39" i="1"/>
  <c r="H39" i="1"/>
  <c r="I39" i="1" s="1"/>
  <c r="F40" i="1"/>
  <c r="H40" i="1"/>
  <c r="F41" i="1"/>
  <c r="H41" i="1"/>
  <c r="F42" i="1"/>
  <c r="H42" i="1"/>
  <c r="I42" i="1" s="1"/>
  <c r="F43" i="1"/>
  <c r="H43" i="1"/>
  <c r="I43" i="1" s="1"/>
  <c r="F44" i="1"/>
  <c r="H44" i="1"/>
  <c r="F45" i="1"/>
  <c r="H45" i="1"/>
  <c r="I45" i="1" s="1"/>
  <c r="I46" i="1"/>
  <c r="F47" i="1"/>
  <c r="I47" i="1"/>
  <c r="F48" i="1"/>
  <c r="H48" i="1"/>
  <c r="I48" i="1" s="1"/>
  <c r="G51" i="1"/>
  <c r="E50" i="1" s="1"/>
  <c r="K50" i="1" s="1"/>
  <c r="H51" i="1"/>
  <c r="K51" i="1"/>
  <c r="H52" i="1"/>
  <c r="I52" i="1"/>
  <c r="I54" i="1"/>
  <c r="I21" i="1" l="1"/>
  <c r="I44" i="1"/>
  <c r="I38" i="1"/>
  <c r="I26" i="1"/>
  <c r="I20" i="1"/>
  <c r="I19" i="1"/>
  <c r="I53" i="1" s="1"/>
  <c r="K53" i="1"/>
  <c r="I41" i="1"/>
  <c r="I35" i="1"/>
  <c r="I29" i="1"/>
  <c r="I23" i="1"/>
  <c r="I40" i="1"/>
  <c r="I34" i="1"/>
  <c r="I28" i="1"/>
  <c r="I22" i="1"/>
  <c r="O50" i="1"/>
  <c r="O49" i="1"/>
  <c r="O48" i="1"/>
  <c r="O47" i="1"/>
  <c r="O46" i="1"/>
  <c r="O45" i="1"/>
  <c r="O44" i="1"/>
  <c r="O43" i="1"/>
  <c r="O42" i="1"/>
  <c r="O41" i="1"/>
  <c r="O40" i="1"/>
  <c r="O38" i="1"/>
  <c r="O37" i="1"/>
  <c r="O35" i="1"/>
  <c r="O34" i="1"/>
  <c r="O33" i="1"/>
  <c r="O31" i="1"/>
  <c r="O29" i="1"/>
  <c r="U28" i="1"/>
  <c r="O28" i="1"/>
  <c r="O27" i="1"/>
  <c r="O26" i="1"/>
  <c r="O25" i="1"/>
  <c r="O24" i="1"/>
  <c r="O23" i="1"/>
  <c r="O22" i="1"/>
  <c r="O21" i="1"/>
  <c r="O20" i="1"/>
  <c r="O19" i="1"/>
  <c r="O18" i="1"/>
  <c r="O17" i="1"/>
  <c r="O16" i="1"/>
  <c r="O15" i="1"/>
  <c r="O14" i="1"/>
  <c r="O13" i="1"/>
  <c r="O12" i="1"/>
  <c r="M12" i="1"/>
  <c r="M14" i="1" s="1"/>
  <c r="O11" i="1"/>
  <c r="M11" i="1"/>
  <c r="M13" i="1" l="1"/>
  <c r="M15" i="1" s="1"/>
  <c r="J53" i="1" s="1"/>
  <c r="J55" i="1" s="1"/>
  <c r="M16" i="1" l="1"/>
</calcChain>
</file>

<file path=xl/sharedStrings.xml><?xml version="1.0" encoding="utf-8"?>
<sst xmlns="http://schemas.openxmlformats.org/spreadsheetml/2006/main" count="89" uniqueCount="60">
  <si>
    <t xml:space="preserve">TILA/RESPA INTEGRATED DISCLOSURES </t>
  </si>
  <si>
    <t>Tolerance Reconciliation</t>
  </si>
  <si>
    <t>Borrower</t>
  </si>
  <si>
    <t>Loan ID</t>
  </si>
  <si>
    <t>Fee Description</t>
  </si>
  <si>
    <t>Permitted to Shop</t>
  </si>
  <si>
    <t>Difference</t>
  </si>
  <si>
    <t>Provider Selected</t>
  </si>
  <si>
    <t>Applicable Tolerance</t>
  </si>
  <si>
    <t>0% Tolerance Violation</t>
  </si>
  <si>
    <t>10% Tolerance Violation</t>
  </si>
  <si>
    <t>Can Shop</t>
  </si>
  <si>
    <t>Yes</t>
  </si>
  <si>
    <t>No</t>
  </si>
  <si>
    <t>From Bank List</t>
  </si>
  <si>
    <t>Not From Bank List</t>
  </si>
  <si>
    <t>Affiliate From Bank List</t>
  </si>
  <si>
    <t>No Limit</t>
  </si>
  <si>
    <t>N/A - Not permitted to shop</t>
  </si>
  <si>
    <t>Recording Fees</t>
  </si>
  <si>
    <t>Transfer Taxes</t>
  </si>
  <si>
    <t>TOTAL VIOLATION REQUIRING CURE</t>
  </si>
  <si>
    <t>Disclose as Lender Credit in Section J of CD</t>
  </si>
  <si>
    <t>Credit Report</t>
  </si>
  <si>
    <t>Appraisal fee</t>
  </si>
  <si>
    <t>Application Fee</t>
  </si>
  <si>
    <t>Processing Fee</t>
  </si>
  <si>
    <t>0%</t>
  </si>
  <si>
    <t>Origination Fee / Points</t>
  </si>
  <si>
    <t>Underwriting Fee</t>
  </si>
  <si>
    <t>N/A - Not a Required Service</t>
  </si>
  <si>
    <t>Title - Settlement Agent Fee</t>
  </si>
  <si>
    <t>10% Summary</t>
  </si>
  <si>
    <t>Loan Amount</t>
  </si>
  <si>
    <t>Consummation Date</t>
  </si>
  <si>
    <t>Actual Fee per CD</t>
  </si>
  <si>
    <t>Specific Lender Credit*</t>
  </si>
  <si>
    <t>Lender Credit Deficit</t>
  </si>
  <si>
    <t>Specific Lender Credit Comparison</t>
  </si>
  <si>
    <t>Section A:</t>
  </si>
  <si>
    <t>Sections B and C:</t>
  </si>
  <si>
    <t>Flood Certification</t>
  </si>
  <si>
    <t>Title - Closing Protection Letter</t>
  </si>
  <si>
    <t>Title - Wire Fee</t>
  </si>
  <si>
    <t>Section E:</t>
  </si>
  <si>
    <t>LENDER CREDITS</t>
  </si>
  <si>
    <t>TOTAL SPECIFIC LENDER CREDITS</t>
  </si>
  <si>
    <t>GENERAL LENDER CREDIT</t>
  </si>
  <si>
    <t xml:space="preserve">Developed by Sterling Compliance, LLC.  This form is designed as a tool to aid in the user's compliance with TILA-RESPA good faith analysis for fee tolerances.  It requires the user to indicate whether the consumer was permitted to shop for the service (Column B) and information about the provider selected (Column C).  Fee names can be changed to agree with the fees specific to the transaction, as needed.  Those shown are for illustrative purposes, only.  </t>
  </si>
  <si>
    <t>Sterling Compliance, LLC is not a law firm, does not employ individuals licensed to practice law, and does not provide legal advice.  Any compliance interpretations conveyed within this document or any attachment thereto are based on our interpretation of banking regulations and available information and should not be construed in any way as a legal opinion. Sterling Compliance, LLC does not guaranty the accuracy of results.</t>
  </si>
  <si>
    <t>Fee Disclosed on  LE</t>
  </si>
  <si>
    <t>Tax Monitoring Fee</t>
  </si>
  <si>
    <t>Tax Status Research Fee</t>
  </si>
  <si>
    <t>Pest Inspection Fee</t>
  </si>
  <si>
    <t>Survey Fee</t>
  </si>
  <si>
    <t>Title - Insurance Binder</t>
  </si>
  <si>
    <t>Title - Lender's Title Policy</t>
  </si>
  <si>
    <t>Flood Monitoring Fee</t>
  </si>
  <si>
    <t>Title - Title Search</t>
  </si>
  <si>
    <r>
      <t>*</t>
    </r>
    <r>
      <rPr>
        <b/>
        <u/>
        <sz val="12"/>
        <color theme="4" tint="-0.499984740745262"/>
        <rFont val="Calibri"/>
        <family val="2"/>
        <scheme val="minor"/>
      </rPr>
      <t>Lender Credits:</t>
    </r>
    <r>
      <rPr>
        <sz val="12"/>
        <color theme="4" tint="-0.499984740745262"/>
        <rFont val="Calibri"/>
        <family val="2"/>
        <scheme val="minor"/>
      </rPr>
      <t xml:space="preserve">  List all specific lender-paid fees as Specific Lender Credit next to the appropriate fee in column G.  Show any general credit from section J on the CD as a General Credit.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</si>
</sst>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i/>
      <sz val="11"/>
      <color theme="1"/>
      <name val="Calibri"/>
      <family val="2"/>
      <scheme val="minor"/>
    </font>
    <font>
      <sz val="11"/>
      <name val="Calibri"/>
      <family val="2"/>
      <scheme val="minor"/>
    </font>
    <font>
      <b/>
      <sz val="16"/>
      <color theme="4" tint="-0.499984740745262"/>
      <name val="Calibri"/>
      <family val="2"/>
      <scheme val="minor"/>
    </font>
    <font>
      <b/>
      <sz val="14"/>
      <color theme="4" tint="-0.499984740745262"/>
      <name val="Calibri"/>
      <family val="2"/>
      <scheme val="minor"/>
    </font>
    <font>
      <b/>
      <u/>
      <sz val="12"/>
      <name val="Calibri"/>
      <family val="2"/>
      <scheme val="minor"/>
    </font>
    <font>
      <sz val="12"/>
      <name val="Calibri"/>
      <family val="2"/>
      <scheme val="minor"/>
    </font>
    <font>
      <b/>
      <sz val="12"/>
      <name val="Calibri"/>
      <family val="2"/>
      <scheme val="minor"/>
    </font>
    <font>
      <sz val="12"/>
      <color theme="1"/>
      <name val="Calibri"/>
      <family val="2"/>
      <scheme val="minor"/>
    </font>
    <font>
      <b/>
      <u/>
      <sz val="12"/>
      <color theme="1"/>
      <name val="Calibri"/>
      <family val="2"/>
      <scheme val="minor"/>
    </font>
    <font>
      <b/>
      <sz val="12"/>
      <color rgb="FFC00000"/>
      <name val="Calibri"/>
      <family val="2"/>
      <scheme val="minor"/>
    </font>
    <font>
      <b/>
      <sz val="12"/>
      <color theme="8" tint="-0.499984740745262"/>
      <name val="Calibri"/>
      <family val="2"/>
      <scheme val="minor"/>
    </font>
    <font>
      <sz val="12"/>
      <color theme="8" tint="-0.499984740745262"/>
      <name val="Calibri"/>
      <family val="2"/>
      <scheme val="minor"/>
    </font>
    <font>
      <sz val="12"/>
      <color theme="6" tint="-0.499984740745262"/>
      <name val="Calibri"/>
      <family val="2"/>
      <scheme val="minor"/>
    </font>
    <font>
      <b/>
      <sz val="12"/>
      <color theme="1"/>
      <name val="Calibri"/>
      <family val="2"/>
      <scheme val="minor"/>
    </font>
    <font>
      <sz val="12"/>
      <color theme="4" tint="-0.499984740745262"/>
      <name val="Calibri"/>
      <family val="2"/>
      <scheme val="minor"/>
    </font>
    <font>
      <b/>
      <u/>
      <sz val="12"/>
      <color theme="4" tint="-0.499984740745262"/>
      <name val="Calibri"/>
      <family val="2"/>
      <scheme val="minor"/>
    </font>
    <font>
      <b/>
      <i/>
      <sz val="12"/>
      <name val="Calibri"/>
      <family val="2"/>
      <scheme val="minor"/>
    </font>
    <font>
      <b/>
      <i/>
      <sz val="12"/>
      <color theme="1"/>
      <name val="Calibri"/>
      <family val="2"/>
      <scheme val="minor"/>
    </font>
    <font>
      <i/>
      <sz val="12"/>
      <name val="Calibri"/>
      <family val="2"/>
      <scheme val="minor"/>
    </font>
    <font>
      <i/>
      <sz val="12"/>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s>
  <borders count="21">
    <border>
      <left/>
      <right/>
      <top/>
      <bottom/>
      <diagonal/>
    </border>
    <border>
      <left/>
      <right/>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44" fontId="1" fillId="0" borderId="0" applyFont="0" applyFill="0" applyBorder="0" applyAlignment="0" applyProtection="0"/>
  </cellStyleXfs>
  <cellXfs count="127">
    <xf numFmtId="0" fontId="0" fillId="0" borderId="0" xfId="0"/>
    <xf numFmtId="0" fontId="0" fillId="0" borderId="0" xfId="0" applyAlignment="1">
      <alignment horizontal="center" wrapText="1"/>
    </xf>
    <xf numFmtId="44" fontId="0" fillId="0" borderId="0" xfId="1" applyFont="1"/>
    <xf numFmtId="0" fontId="0" fillId="0" borderId="0" xfId="0" applyAlignment="1">
      <alignment horizontal="center"/>
    </xf>
    <xf numFmtId="0" fontId="2" fillId="0" borderId="0" xfId="0" applyFont="1"/>
    <xf numFmtId="44" fontId="2" fillId="0" borderId="0" xfId="1" applyFont="1" applyAlignment="1">
      <alignment horizontal="center"/>
    </xf>
    <xf numFmtId="14" fontId="0" fillId="0" borderId="0" xfId="0" applyNumberFormat="1" applyBorder="1" applyAlignment="1"/>
    <xf numFmtId="0" fontId="5" fillId="0" borderId="0" xfId="0" applyFont="1" applyFill="1" applyAlignment="1">
      <alignment horizontal="right"/>
    </xf>
    <xf numFmtId="44" fontId="5" fillId="0" borderId="0" xfId="1" applyFont="1" applyFill="1"/>
    <xf numFmtId="44" fontId="5" fillId="0" borderId="0" xfId="1" applyFont="1" applyFill="1" applyAlignment="1">
      <alignment horizontal="right"/>
    </xf>
    <xf numFmtId="44" fontId="5" fillId="0" borderId="0" xfId="1" applyFont="1" applyFill="1" applyBorder="1" applyAlignment="1"/>
    <xf numFmtId="44" fontId="2" fillId="0" borderId="0" xfId="1" applyFont="1" applyFill="1" applyAlignment="1">
      <alignment horizontal="center"/>
    </xf>
    <xf numFmtId="44" fontId="0" fillId="0" borderId="0" xfId="1" applyFont="1" applyFill="1" applyBorder="1" applyAlignment="1"/>
    <xf numFmtId="0" fontId="0" fillId="0" borderId="0" xfId="0" applyFill="1"/>
    <xf numFmtId="0" fontId="5" fillId="0" borderId="0" xfId="0" applyFont="1" applyAlignment="1">
      <alignment horizontal="right"/>
    </xf>
    <xf numFmtId="44" fontId="5" fillId="0" borderId="0" xfId="1" applyFont="1"/>
    <xf numFmtId="44" fontId="5" fillId="0" borderId="0" xfId="1" applyFont="1" applyAlignment="1">
      <alignment horizontal="right"/>
    </xf>
    <xf numFmtId="14" fontId="5" fillId="0" borderId="0" xfId="0" applyNumberFormat="1" applyFont="1" applyBorder="1" applyAlignment="1"/>
    <xf numFmtId="0" fontId="0" fillId="0" borderId="0" xfId="0" applyAlignment="1" applyProtection="1">
      <alignment horizontal="center" wrapText="1"/>
    </xf>
    <xf numFmtId="0" fontId="0" fillId="0" borderId="0" xfId="0" applyAlignment="1" applyProtection="1">
      <alignment horizontal="center" wrapText="1"/>
      <protection hidden="1"/>
    </xf>
    <xf numFmtId="0" fontId="0" fillId="5" borderId="0" xfId="0" applyFill="1" applyAlignment="1">
      <alignment horizontal="center"/>
    </xf>
    <xf numFmtId="44" fontId="0" fillId="5" borderId="0" xfId="1" applyFont="1" applyFill="1"/>
    <xf numFmtId="0" fontId="2" fillId="5" borderId="0" xfId="0" applyFont="1" applyFill="1"/>
    <xf numFmtId="44" fontId="2" fillId="5" borderId="0" xfId="1" applyFont="1" applyFill="1" applyAlignment="1">
      <alignment horizontal="center"/>
    </xf>
    <xf numFmtId="0" fontId="0" fillId="5" borderId="0" xfId="0" applyFill="1"/>
    <xf numFmtId="0" fontId="0" fillId="5" borderId="0" xfId="0" applyFill="1" applyAlignment="1" applyProtection="1">
      <alignment horizontal="center"/>
    </xf>
    <xf numFmtId="44" fontId="0" fillId="5" borderId="0" xfId="1" applyFont="1" applyFill="1" applyProtection="1"/>
    <xf numFmtId="0" fontId="3" fillId="5" borderId="4" xfId="0" applyFont="1" applyFill="1" applyBorder="1" applyAlignment="1">
      <alignment horizontal="center" wrapText="1"/>
    </xf>
    <xf numFmtId="0" fontId="3" fillId="5" borderId="5" xfId="0" applyFont="1" applyFill="1" applyBorder="1" applyAlignment="1">
      <alignment horizontal="center" wrapText="1"/>
    </xf>
    <xf numFmtId="44" fontId="3" fillId="5" borderId="5" xfId="1" applyFont="1" applyFill="1" applyBorder="1" applyAlignment="1">
      <alignment horizontal="center" wrapText="1"/>
    </xf>
    <xf numFmtId="0" fontId="3" fillId="5" borderId="6" xfId="0" applyFont="1" applyFill="1" applyBorder="1" applyAlignment="1">
      <alignment horizontal="center" wrapText="1"/>
    </xf>
    <xf numFmtId="0" fontId="6" fillId="5" borderId="0" xfId="0" applyFont="1" applyFill="1"/>
    <xf numFmtId="0" fontId="7" fillId="5" borderId="0" xfId="0" applyFont="1" applyFill="1"/>
    <xf numFmtId="0" fontId="4" fillId="0" borderId="0" xfId="0" applyFont="1" applyBorder="1" applyAlignment="1">
      <alignment vertical="top" wrapText="1"/>
    </xf>
    <xf numFmtId="0" fontId="8" fillId="4" borderId="7" xfId="0" applyFont="1" applyFill="1" applyBorder="1" applyAlignment="1" applyProtection="1">
      <alignment wrapText="1"/>
    </xf>
    <xf numFmtId="0" fontId="9" fillId="4" borderId="0" xfId="0" applyFont="1" applyFill="1" applyBorder="1" applyAlignment="1" applyProtection="1">
      <alignment horizontal="center"/>
    </xf>
    <xf numFmtId="44" fontId="9" fillId="4" borderId="0" xfId="1" applyFont="1" applyFill="1" applyBorder="1" applyProtection="1"/>
    <xf numFmtId="44" fontId="10" fillId="4" borderId="0" xfId="1" applyFont="1" applyFill="1" applyBorder="1" applyProtection="1"/>
    <xf numFmtId="9" fontId="10" fillId="4" borderId="0" xfId="0" applyNumberFormat="1" applyFont="1" applyFill="1" applyBorder="1" applyAlignment="1" applyProtection="1">
      <alignment horizontal="center"/>
    </xf>
    <xf numFmtId="44" fontId="10" fillId="5" borderId="7" xfId="1" applyFont="1" applyFill="1" applyBorder="1"/>
    <xf numFmtId="44" fontId="10" fillId="5" borderId="0" xfId="1" applyFont="1" applyFill="1" applyBorder="1" applyAlignment="1">
      <alignment horizontal="center"/>
    </xf>
    <xf numFmtId="44" fontId="10" fillId="5" borderId="8" xfId="1" applyFont="1" applyFill="1" applyBorder="1"/>
    <xf numFmtId="0" fontId="11" fillId="0" borderId="0" xfId="0" applyFont="1"/>
    <xf numFmtId="44" fontId="11" fillId="0" borderId="0" xfId="1" applyFont="1" applyProtection="1"/>
    <xf numFmtId="0" fontId="12" fillId="0" borderId="0" xfId="0" applyFont="1" applyProtection="1"/>
    <xf numFmtId="44" fontId="11" fillId="0" borderId="0" xfId="0" applyNumberFormat="1" applyFont="1" applyProtection="1"/>
    <xf numFmtId="0" fontId="12" fillId="0" borderId="0" xfId="0" applyFont="1" applyProtection="1">
      <protection hidden="1"/>
    </xf>
    <xf numFmtId="0" fontId="11" fillId="0" borderId="0" xfId="0" applyFont="1" applyProtection="1">
      <protection hidden="1"/>
    </xf>
    <xf numFmtId="0" fontId="9" fillId="0" borderId="7" xfId="0" applyFont="1" applyBorder="1" applyAlignment="1" applyProtection="1">
      <alignment wrapText="1"/>
      <protection locked="0"/>
    </xf>
    <xf numFmtId="0" fontId="9" fillId="2" borderId="0" xfId="0" applyFont="1" applyFill="1" applyBorder="1" applyAlignment="1" applyProtection="1">
      <alignment horizontal="center"/>
    </xf>
    <xf numFmtId="44" fontId="9" fillId="0" borderId="0" xfId="1" applyFont="1" applyBorder="1" applyProtection="1">
      <protection locked="0"/>
    </xf>
    <xf numFmtId="44" fontId="13" fillId="0" borderId="0" xfId="1" applyFont="1" applyBorder="1"/>
    <xf numFmtId="9" fontId="13" fillId="0" borderId="0" xfId="0" applyNumberFormat="1" applyFont="1" applyBorder="1" applyAlignment="1">
      <alignment horizontal="center"/>
    </xf>
    <xf numFmtId="44" fontId="13" fillId="5" borderId="7" xfId="1" applyFont="1" applyFill="1" applyBorder="1"/>
    <xf numFmtId="44" fontId="13" fillId="5" borderId="0" xfId="1" applyFont="1" applyFill="1" applyBorder="1" applyAlignment="1">
      <alignment horizontal="center"/>
    </xf>
    <xf numFmtId="44" fontId="13" fillId="5" borderId="8" xfId="1" applyFont="1" applyFill="1" applyBorder="1"/>
    <xf numFmtId="0" fontId="11" fillId="0" borderId="0" xfId="0" applyFont="1" applyProtection="1"/>
    <xf numFmtId="9" fontId="11" fillId="0" borderId="0" xfId="0" applyNumberFormat="1" applyFont="1" applyProtection="1">
      <protection hidden="1"/>
    </xf>
    <xf numFmtId="0" fontId="13" fillId="0" borderId="0" xfId="0" applyFont="1" applyBorder="1" applyAlignment="1">
      <alignment horizontal="center"/>
    </xf>
    <xf numFmtId="44" fontId="13" fillId="4" borderId="0" xfId="1" applyFont="1" applyFill="1" applyBorder="1" applyProtection="1"/>
    <xf numFmtId="0" fontId="13" fillId="4" borderId="0" xfId="0" applyFont="1" applyFill="1" applyBorder="1" applyAlignment="1" applyProtection="1">
      <alignment horizontal="center"/>
    </xf>
    <xf numFmtId="44" fontId="11" fillId="0" borderId="0" xfId="1" applyFont="1" applyProtection="1">
      <protection hidden="1"/>
    </xf>
    <xf numFmtId="44" fontId="11" fillId="0" borderId="0" xfId="0" applyNumberFormat="1" applyFont="1" applyProtection="1">
      <protection hidden="1"/>
    </xf>
    <xf numFmtId="0" fontId="9" fillId="0" borderId="0" xfId="0" applyFont="1" applyBorder="1" applyAlignment="1" applyProtection="1">
      <alignment horizontal="center"/>
      <protection locked="0"/>
    </xf>
    <xf numFmtId="44" fontId="11" fillId="0" borderId="0" xfId="1" applyFont="1"/>
    <xf numFmtId="44" fontId="11" fillId="0" borderId="0" xfId="0" applyNumberFormat="1" applyFont="1"/>
    <xf numFmtId="9" fontId="11" fillId="0" borderId="0" xfId="0" applyNumberFormat="1" applyFont="1"/>
    <xf numFmtId="0" fontId="9" fillId="0" borderId="7" xfId="0" applyFont="1" applyBorder="1" applyProtection="1">
      <protection locked="0"/>
    </xf>
    <xf numFmtId="0" fontId="9" fillId="0" borderId="7" xfId="0" applyFont="1" applyBorder="1" applyAlignment="1" applyProtection="1">
      <protection locked="0"/>
    </xf>
    <xf numFmtId="0" fontId="8" fillId="4" borderId="7" xfId="0" applyFont="1" applyFill="1" applyBorder="1" applyProtection="1"/>
    <xf numFmtId="0" fontId="10" fillId="0" borderId="7" xfId="0" applyFont="1" applyBorder="1" applyProtection="1">
      <protection locked="0"/>
    </xf>
    <xf numFmtId="0" fontId="14" fillId="0" borderId="7" xfId="0" applyFont="1" applyBorder="1" applyProtection="1">
      <protection locked="0"/>
    </xf>
    <xf numFmtId="0" fontId="15" fillId="2" borderId="0" xfId="0" applyFont="1" applyFill="1" applyBorder="1" applyAlignment="1" applyProtection="1">
      <alignment horizontal="center"/>
    </xf>
    <xf numFmtId="44" fontId="15" fillId="0" borderId="0" xfId="1" applyFont="1" applyBorder="1" applyProtection="1">
      <protection locked="0"/>
    </xf>
    <xf numFmtId="44" fontId="11" fillId="0" borderId="0" xfId="1" applyFont="1" applyBorder="1"/>
    <xf numFmtId="44" fontId="9" fillId="0" borderId="0" xfId="1" applyFont="1" applyBorder="1"/>
    <xf numFmtId="9" fontId="16" fillId="0" borderId="0" xfId="0" applyNumberFormat="1" applyFont="1" applyBorder="1" applyAlignment="1">
      <alignment horizontal="center"/>
    </xf>
    <xf numFmtId="0" fontId="10" fillId="4" borderId="13" xfId="0" applyFont="1" applyFill="1" applyBorder="1" applyAlignment="1">
      <alignment horizontal="left"/>
    </xf>
    <xf numFmtId="0" fontId="9" fillId="4" borderId="14" xfId="0" applyFont="1" applyFill="1" applyBorder="1" applyAlignment="1">
      <alignment horizontal="center"/>
    </xf>
    <xf numFmtId="44" fontId="10" fillId="4" borderId="14" xfId="1" applyFont="1" applyFill="1" applyBorder="1" applyProtection="1">
      <protection locked="0"/>
    </xf>
    <xf numFmtId="44" fontId="13" fillId="4" borderId="14" xfId="1" applyFont="1" applyFill="1" applyBorder="1"/>
    <xf numFmtId="44" fontId="15" fillId="4" borderId="14" xfId="1" applyFont="1" applyFill="1" applyBorder="1"/>
    <xf numFmtId="9" fontId="15" fillId="4" borderId="14" xfId="0" applyNumberFormat="1" applyFont="1" applyFill="1" applyBorder="1" applyAlignment="1">
      <alignment horizontal="center"/>
    </xf>
    <xf numFmtId="44" fontId="13" fillId="5" borderId="13" xfId="1" applyFont="1" applyFill="1" applyBorder="1"/>
    <xf numFmtId="44" fontId="13" fillId="5" borderId="14" xfId="1" applyFont="1" applyFill="1" applyBorder="1" applyAlignment="1">
      <alignment horizontal="center"/>
    </xf>
    <xf numFmtId="44" fontId="13" fillId="5" borderId="15" xfId="1" applyFont="1" applyFill="1" applyBorder="1"/>
    <xf numFmtId="0" fontId="17" fillId="0" borderId="7" xfId="0" applyFont="1" applyFill="1" applyBorder="1"/>
    <xf numFmtId="0" fontId="11" fillId="0" borderId="0" xfId="0" applyFont="1" applyFill="1" applyBorder="1" applyAlignment="1">
      <alignment horizontal="center"/>
    </xf>
    <xf numFmtId="0" fontId="17" fillId="0" borderId="0" xfId="0" applyFont="1" applyFill="1" applyBorder="1" applyAlignment="1">
      <alignment horizontal="right"/>
    </xf>
    <xf numFmtId="44" fontId="11" fillId="0" borderId="0" xfId="1" applyFont="1" applyFill="1" applyBorder="1"/>
    <xf numFmtId="44" fontId="11" fillId="3" borderId="0" xfId="1" applyFont="1" applyFill="1" applyBorder="1"/>
    <xf numFmtId="44" fontId="10" fillId="3" borderId="0" xfId="1" applyFont="1" applyFill="1" applyBorder="1" applyAlignment="1">
      <alignment horizontal="right"/>
    </xf>
    <xf numFmtId="44" fontId="13" fillId="3" borderId="0" xfId="1" applyFont="1" applyFill="1" applyBorder="1"/>
    <xf numFmtId="9" fontId="13" fillId="3" borderId="0" xfId="0" applyNumberFormat="1" applyFont="1" applyFill="1" applyBorder="1" applyAlignment="1">
      <alignment horizontal="center"/>
    </xf>
    <xf numFmtId="44" fontId="9" fillId="3" borderId="0" xfId="1" applyFont="1" applyFill="1" applyBorder="1" applyProtection="1">
      <protection locked="0"/>
    </xf>
    <xf numFmtId="44" fontId="13" fillId="5" borderId="16" xfId="1" applyFont="1" applyFill="1" applyBorder="1"/>
    <xf numFmtId="44" fontId="13" fillId="5" borderId="2" xfId="1" applyFont="1" applyFill="1" applyBorder="1" applyAlignment="1">
      <alignment horizontal="center"/>
    </xf>
    <xf numFmtId="44" fontId="13" fillId="5" borderId="17" xfId="1" applyFont="1" applyFill="1" applyBorder="1"/>
    <xf numFmtId="0" fontId="17" fillId="0" borderId="9" xfId="0" applyFont="1" applyBorder="1"/>
    <xf numFmtId="0" fontId="11" fillId="0" borderId="10" xfId="0" applyFont="1" applyBorder="1" applyAlignment="1">
      <alignment horizontal="center"/>
    </xf>
    <xf numFmtId="44" fontId="11" fillId="0" borderId="10" xfId="1" applyFont="1" applyBorder="1"/>
    <xf numFmtId="44" fontId="13" fillId="3" borderId="9" xfId="1" applyFont="1" applyFill="1" applyBorder="1"/>
    <xf numFmtId="44" fontId="13" fillId="3" borderId="10" xfId="1" applyFont="1" applyFill="1" applyBorder="1" applyAlignment="1">
      <alignment horizontal="center"/>
    </xf>
    <xf numFmtId="44" fontId="13" fillId="3" borderId="11" xfId="1" applyFont="1" applyFill="1" applyBorder="1"/>
    <xf numFmtId="0" fontId="11" fillId="0" borderId="0" xfId="0" applyFont="1" applyAlignment="1">
      <alignment horizontal="center"/>
    </xf>
    <xf numFmtId="44" fontId="17" fillId="0" borderId="0" xfId="1" applyFont="1"/>
    <xf numFmtId="44" fontId="17" fillId="0" borderId="0" xfId="1" applyFont="1" applyAlignment="1">
      <alignment horizontal="center"/>
    </xf>
    <xf numFmtId="44" fontId="20" fillId="0" borderId="0" xfId="1" applyFont="1" applyAlignment="1">
      <alignment horizontal="right"/>
    </xf>
    <xf numFmtId="44" fontId="13" fillId="3" borderId="3" xfId="1" applyFont="1" applyFill="1" applyBorder="1" applyAlignment="1">
      <alignment horizontal="center"/>
    </xf>
    <xf numFmtId="44" fontId="21" fillId="0" borderId="0" xfId="1" applyFont="1" applyAlignment="1">
      <alignment horizontal="right"/>
    </xf>
    <xf numFmtId="44" fontId="22" fillId="0" borderId="0" xfId="1" applyFont="1" applyAlignment="1">
      <alignment horizontal="right"/>
    </xf>
    <xf numFmtId="44" fontId="23" fillId="0" borderId="0" xfId="1" applyFont="1" applyAlignment="1">
      <alignment horizontal="right"/>
    </xf>
    <xf numFmtId="0" fontId="17" fillId="0" borderId="0" xfId="0" applyFont="1"/>
    <xf numFmtId="0" fontId="23" fillId="0" borderId="0" xfId="0" applyFont="1" applyBorder="1" applyAlignment="1">
      <alignment vertical="top" wrapText="1"/>
    </xf>
    <xf numFmtId="0" fontId="9" fillId="2" borderId="0" xfId="0" applyFont="1" applyFill="1" applyBorder="1" applyAlignment="1" applyProtection="1">
      <alignment horizontal="center"/>
      <protection locked="0"/>
    </xf>
    <xf numFmtId="0" fontId="23" fillId="0" borderId="0" xfId="0" applyFont="1" applyAlignment="1">
      <alignment horizontal="left" vertical="top" wrapText="1"/>
    </xf>
    <xf numFmtId="0" fontId="23" fillId="0" borderId="0" xfId="0" applyFont="1" applyBorder="1" applyAlignment="1">
      <alignment horizontal="left" vertical="top" wrapText="1"/>
    </xf>
    <xf numFmtId="0" fontId="18" fillId="3" borderId="18" xfId="0" applyFont="1" applyFill="1" applyBorder="1" applyAlignment="1">
      <alignment horizontal="left" vertical="top" wrapText="1"/>
    </xf>
    <xf numFmtId="0" fontId="18" fillId="3" borderId="19" xfId="0" applyFont="1" applyFill="1" applyBorder="1" applyAlignment="1">
      <alignment horizontal="left" vertical="top" wrapText="1"/>
    </xf>
    <xf numFmtId="0" fontId="18" fillId="3" borderId="20" xfId="0" applyFont="1" applyFill="1" applyBorder="1" applyAlignment="1">
      <alignment horizontal="left" vertical="top" wrapText="1"/>
    </xf>
    <xf numFmtId="0" fontId="18" fillId="3" borderId="9" xfId="0" applyFont="1" applyFill="1" applyBorder="1" applyAlignment="1">
      <alignment horizontal="left" vertical="top" wrapText="1"/>
    </xf>
    <xf numFmtId="0" fontId="18" fillId="3" borderId="10" xfId="0" applyFont="1" applyFill="1" applyBorder="1" applyAlignment="1">
      <alignment horizontal="left" vertical="top" wrapText="1"/>
    </xf>
    <xf numFmtId="0" fontId="18" fillId="3" borderId="11" xfId="0" applyFont="1" applyFill="1" applyBorder="1" applyAlignment="1">
      <alignment horizontal="left" vertical="top" wrapText="1"/>
    </xf>
    <xf numFmtId="0" fontId="5" fillId="0" borderId="1" xfId="0" applyFont="1" applyFill="1" applyBorder="1" applyAlignment="1" applyProtection="1">
      <alignment horizontal="center"/>
      <protection locked="0"/>
    </xf>
    <xf numFmtId="44" fontId="5" fillId="0" borderId="1" xfId="1" applyFont="1" applyFill="1" applyBorder="1" applyAlignment="1" applyProtection="1">
      <alignment horizontal="center"/>
      <protection locked="0"/>
    </xf>
    <xf numFmtId="0" fontId="5" fillId="0" borderId="12" xfId="0" applyFont="1" applyBorder="1" applyAlignment="1" applyProtection="1">
      <alignment horizontal="center"/>
      <protection locked="0"/>
    </xf>
    <xf numFmtId="14" fontId="5" fillId="0" borderId="12" xfId="0" applyNumberFormat="1" applyFont="1" applyBorder="1" applyAlignment="1" applyProtection="1">
      <alignment horizontal="center"/>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466725</xdr:colOff>
      <xdr:row>0</xdr:row>
      <xdr:rowOff>60960</xdr:rowOff>
    </xdr:from>
    <xdr:to>
      <xdr:col>10</xdr:col>
      <xdr:colOff>781049</xdr:colOff>
      <xdr:row>3</xdr:row>
      <xdr:rowOff>96412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15800" y="60960"/>
          <a:ext cx="1400174" cy="721252"/>
        </a:xfrm>
        <a:prstGeom prst="rect">
          <a:avLst/>
        </a:prstGeom>
      </xdr:spPr>
    </xdr:pic>
    <xdr:clientData/>
  </xdr:twoCellAnchor>
</xdr:wsDr>
</file>

<file path=xl/theme/theme1.xml><?xml version="1.0" encoding="utf-8"?>
<a:theme xmlns:a="http://schemas.openxmlformats.org/drawingml/2006/main" name="Sterling Tools &amp; Nav">
  <a:themeElements>
    <a:clrScheme name="Sterling Web Theme">
      <a:dk1>
        <a:srgbClr val="6A8591"/>
      </a:dk1>
      <a:lt1>
        <a:sysClr val="window" lastClr="FFFFFF"/>
      </a:lt1>
      <a:dk2>
        <a:srgbClr val="91B5C6"/>
      </a:dk2>
      <a:lt2>
        <a:srgbClr val="E7E6E6"/>
      </a:lt2>
      <a:accent1>
        <a:srgbClr val="8D8279"/>
      </a:accent1>
      <a:accent2>
        <a:srgbClr val="B0875E"/>
      </a:accent2>
      <a:accent3>
        <a:srgbClr val="EDE3D6"/>
      </a:accent3>
      <a:accent4>
        <a:srgbClr val="6A8591"/>
      </a:accent4>
      <a:accent5>
        <a:srgbClr val="91B5C6"/>
      </a:accent5>
      <a:accent6>
        <a:srgbClr val="8D8279"/>
      </a:accent6>
      <a:hlink>
        <a:srgbClr val="8D8279"/>
      </a:hlink>
      <a:folHlink>
        <a:srgbClr val="8D8279"/>
      </a:folHlink>
    </a:clrScheme>
    <a:fontScheme name="Office">
      <a:majorFont>
        <a:latin typeface="Calibri Light" panose="020F0302020204030204"/>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63"/>
  <sheetViews>
    <sheetView showGridLines="0" tabSelected="1" view="pageLayout" topLeftCell="A46" zoomScaleNormal="100" workbookViewId="0">
      <selection activeCell="C25" sqref="C25"/>
    </sheetView>
  </sheetViews>
  <sheetFormatPr defaultRowHeight="15" x14ac:dyDescent="0.25"/>
  <cols>
    <col min="1" max="1" width="32.140625" customWidth="1"/>
    <col min="2" max="2" width="16.7109375" style="3" customWidth="1"/>
    <col min="3" max="3" width="30" style="3" customWidth="1"/>
    <col min="4" max="4" width="14.7109375" style="2" customWidth="1"/>
    <col min="5" max="6" width="15" style="2" customWidth="1"/>
    <col min="7" max="7" width="15.5703125" style="2" customWidth="1"/>
    <col min="8" max="8" width="11.7109375" style="3" customWidth="1"/>
    <col min="9" max="9" width="17.28515625" style="4" customWidth="1"/>
    <col min="10" max="10" width="15.7109375" style="5" customWidth="1"/>
    <col min="11" max="11" width="17.28515625" style="4" customWidth="1"/>
    <col min="12" max="12" width="4.7109375" customWidth="1"/>
    <col min="13" max="13" width="10.5703125" hidden="1" customWidth="1"/>
    <col min="14" max="14" width="9.140625" hidden="1" customWidth="1"/>
    <col min="15" max="15" width="18.28515625" hidden="1" customWidth="1"/>
    <col min="16" max="19" width="9.140625" hidden="1" customWidth="1"/>
    <col min="20" max="21" width="9.140625" customWidth="1"/>
  </cols>
  <sheetData>
    <row r="1" spans="1:34" ht="21" x14ac:dyDescent="0.35">
      <c r="A1" s="31" t="s">
        <v>0</v>
      </c>
      <c r="B1" s="20"/>
      <c r="C1" s="20"/>
      <c r="D1" s="21"/>
      <c r="E1" s="21"/>
      <c r="F1" s="21"/>
      <c r="G1" s="21"/>
      <c r="H1" s="20"/>
      <c r="I1" s="22"/>
      <c r="J1" s="23"/>
      <c r="K1" s="22"/>
    </row>
    <row r="2" spans="1:34" ht="18" customHeight="1" x14ac:dyDescent="0.3">
      <c r="A2" s="32" t="s">
        <v>1</v>
      </c>
      <c r="B2" s="20"/>
      <c r="C2" s="20"/>
      <c r="D2" s="21"/>
      <c r="E2" s="21"/>
      <c r="F2" s="21"/>
      <c r="G2" s="21"/>
      <c r="H2" s="20"/>
      <c r="I2" s="22"/>
      <c r="J2" s="23"/>
      <c r="K2" s="22"/>
    </row>
    <row r="3" spans="1:34" x14ac:dyDescent="0.25">
      <c r="A3" s="24"/>
      <c r="B3" s="25"/>
      <c r="C3" s="25"/>
      <c r="D3" s="26"/>
      <c r="E3" s="26"/>
      <c r="F3" s="26"/>
      <c r="G3" s="26"/>
      <c r="H3" s="25"/>
      <c r="I3" s="22"/>
      <c r="J3" s="23"/>
      <c r="K3" s="22"/>
    </row>
    <row r="4" spans="1:34" x14ac:dyDescent="0.25">
      <c r="A4" s="24"/>
      <c r="B4" s="25"/>
      <c r="C4" s="25"/>
      <c r="D4" s="26"/>
      <c r="E4" s="26"/>
      <c r="F4" s="26"/>
      <c r="G4" s="26"/>
      <c r="H4" s="25"/>
      <c r="I4" s="22"/>
      <c r="J4" s="23"/>
      <c r="K4" s="22"/>
    </row>
    <row r="5" spans="1:34" s="13" customFormat="1" ht="25.5" customHeight="1" x14ac:dyDescent="0.25">
      <c r="A5" s="7" t="s">
        <v>2</v>
      </c>
      <c r="B5" s="123"/>
      <c r="C5" s="123"/>
      <c r="D5" s="8"/>
      <c r="E5" s="9" t="s">
        <v>33</v>
      </c>
      <c r="F5" s="124"/>
      <c r="G5" s="124"/>
      <c r="H5" s="124"/>
      <c r="I5" s="10"/>
      <c r="J5" s="11"/>
      <c r="K5" s="12"/>
    </row>
    <row r="6" spans="1:34" ht="25.5" customHeight="1" x14ac:dyDescent="0.25">
      <c r="A6" s="14" t="s">
        <v>3</v>
      </c>
      <c r="B6" s="125"/>
      <c r="C6" s="125"/>
      <c r="D6" s="15"/>
      <c r="E6" s="16" t="s">
        <v>34</v>
      </c>
      <c r="F6" s="126"/>
      <c r="G6" s="126"/>
      <c r="H6" s="126"/>
      <c r="I6" s="17"/>
      <c r="K6" s="6"/>
    </row>
    <row r="8" spans="1:34" ht="15.75" thickBot="1" x14ac:dyDescent="0.3"/>
    <row r="9" spans="1:34" s="1" customFormat="1" ht="30" x14ac:dyDescent="0.25">
      <c r="A9" s="27" t="s">
        <v>4</v>
      </c>
      <c r="B9" s="28" t="s">
        <v>5</v>
      </c>
      <c r="C9" s="28" t="s">
        <v>7</v>
      </c>
      <c r="D9" s="29" t="s">
        <v>50</v>
      </c>
      <c r="E9" s="29" t="s">
        <v>35</v>
      </c>
      <c r="F9" s="29" t="s">
        <v>6</v>
      </c>
      <c r="G9" s="29" t="s">
        <v>36</v>
      </c>
      <c r="H9" s="28" t="s">
        <v>8</v>
      </c>
      <c r="I9" s="27" t="s">
        <v>9</v>
      </c>
      <c r="J9" s="29" t="s">
        <v>10</v>
      </c>
      <c r="K9" s="30" t="s">
        <v>37</v>
      </c>
      <c r="M9" s="18" t="s">
        <v>32</v>
      </c>
      <c r="N9" s="18"/>
      <c r="O9" s="18" t="s">
        <v>38</v>
      </c>
      <c r="P9" s="18"/>
      <c r="Q9" s="18"/>
      <c r="R9" s="19"/>
      <c r="S9" s="19"/>
      <c r="T9" s="19"/>
      <c r="U9" s="19"/>
      <c r="V9" s="19"/>
      <c r="W9" s="19"/>
      <c r="X9" s="19"/>
      <c r="Y9" s="19"/>
      <c r="Z9" s="19"/>
      <c r="AA9" s="19"/>
      <c r="AB9" s="19"/>
      <c r="AC9" s="19"/>
      <c r="AD9" s="19"/>
      <c r="AE9" s="19"/>
      <c r="AF9" s="19"/>
      <c r="AG9" s="19"/>
      <c r="AH9" s="19"/>
    </row>
    <row r="10" spans="1:34" s="42" customFormat="1" ht="15.75" x14ac:dyDescent="0.25">
      <c r="A10" s="34" t="s">
        <v>39</v>
      </c>
      <c r="B10" s="35"/>
      <c r="C10" s="35"/>
      <c r="D10" s="36"/>
      <c r="E10" s="36"/>
      <c r="F10" s="37"/>
      <c r="G10" s="36"/>
      <c r="H10" s="38"/>
      <c r="I10" s="39"/>
      <c r="J10" s="40"/>
      <c r="K10" s="41"/>
      <c r="M10" s="43"/>
      <c r="N10" s="44"/>
      <c r="O10" s="45"/>
      <c r="P10" s="44"/>
      <c r="Q10" s="44"/>
      <c r="R10" s="46"/>
      <c r="S10" s="46"/>
      <c r="T10" s="46"/>
      <c r="U10" s="47"/>
      <c r="V10" s="47"/>
      <c r="W10" s="47"/>
      <c r="X10" s="47"/>
      <c r="Y10" s="47"/>
      <c r="Z10" s="47"/>
      <c r="AA10" s="47"/>
      <c r="AB10" s="47"/>
      <c r="AC10" s="47"/>
      <c r="AD10" s="47"/>
      <c r="AE10" s="47"/>
      <c r="AF10" s="47"/>
      <c r="AG10" s="47"/>
      <c r="AH10" s="47"/>
    </row>
    <row r="11" spans="1:34" s="42" customFormat="1" ht="15.75" x14ac:dyDescent="0.25">
      <c r="A11" s="48" t="s">
        <v>28</v>
      </c>
      <c r="B11" s="49" t="s">
        <v>13</v>
      </c>
      <c r="C11" s="49"/>
      <c r="D11" s="50">
        <v>0</v>
      </c>
      <c r="E11" s="50">
        <v>0</v>
      </c>
      <c r="F11" s="51">
        <f t="shared" ref="F11:F17" si="0">E11-D11</f>
        <v>0</v>
      </c>
      <c r="G11" s="50">
        <v>0</v>
      </c>
      <c r="H11" s="52" t="s">
        <v>27</v>
      </c>
      <c r="I11" s="53" t="str">
        <f t="shared" ref="I11:I17" si="1">IF(H11="0%",IF(F11&gt;0.5,F11,""),"")</f>
        <v/>
      </c>
      <c r="J11" s="54"/>
      <c r="K11" s="55"/>
      <c r="M11" s="43">
        <f>SUMIF(H:H,"10%",E:E)</f>
        <v>0</v>
      </c>
      <c r="N11" s="44" t="s">
        <v>11</v>
      </c>
      <c r="O11" s="45">
        <f>IF(G11&lt;&gt;"",E11-G11,"")</f>
        <v>0</v>
      </c>
      <c r="P11" s="44" t="s">
        <v>7</v>
      </c>
      <c r="Q11" s="44"/>
      <c r="R11" s="46"/>
      <c r="S11" s="46" t="s">
        <v>8</v>
      </c>
      <c r="T11" s="46"/>
      <c r="U11" s="47"/>
      <c r="V11" s="47"/>
      <c r="W11" s="47"/>
      <c r="X11" s="47"/>
      <c r="Y11" s="47"/>
      <c r="Z11" s="47"/>
      <c r="AA11" s="47"/>
      <c r="AB11" s="47"/>
      <c r="AC11" s="47"/>
      <c r="AD11" s="47"/>
      <c r="AE11" s="47"/>
      <c r="AF11" s="47"/>
      <c r="AG11" s="47"/>
      <c r="AH11" s="47"/>
    </row>
    <row r="12" spans="1:34" s="42" customFormat="1" ht="15.75" x14ac:dyDescent="0.25">
      <c r="A12" s="48" t="s">
        <v>25</v>
      </c>
      <c r="B12" s="49" t="s">
        <v>13</v>
      </c>
      <c r="C12" s="49"/>
      <c r="D12" s="50">
        <v>0</v>
      </c>
      <c r="E12" s="50">
        <v>0</v>
      </c>
      <c r="F12" s="51">
        <f t="shared" si="0"/>
        <v>0</v>
      </c>
      <c r="G12" s="50">
        <v>0</v>
      </c>
      <c r="H12" s="52" t="s">
        <v>27</v>
      </c>
      <c r="I12" s="53" t="str">
        <f t="shared" si="1"/>
        <v/>
      </c>
      <c r="J12" s="54"/>
      <c r="K12" s="55"/>
      <c r="M12" s="43">
        <f>SUMIF(H:H,"10%",D:D)</f>
        <v>0</v>
      </c>
      <c r="N12" s="56" t="s">
        <v>12</v>
      </c>
      <c r="O12" s="45">
        <f t="shared" ref="O12:O50" si="2">IF(G12&lt;&gt;"",E12-G12,"")</f>
        <v>0</v>
      </c>
      <c r="P12" s="56" t="s">
        <v>14</v>
      </c>
      <c r="Q12" s="56"/>
      <c r="R12" s="47"/>
      <c r="S12" s="57">
        <v>0</v>
      </c>
      <c r="T12" s="47"/>
      <c r="U12" s="47"/>
      <c r="V12" s="47"/>
      <c r="W12" s="47"/>
      <c r="X12" s="47"/>
      <c r="Y12" s="47"/>
      <c r="Z12" s="47"/>
      <c r="AA12" s="47"/>
      <c r="AB12" s="47"/>
      <c r="AC12" s="47"/>
      <c r="AD12" s="47"/>
      <c r="AE12" s="47"/>
      <c r="AF12" s="47"/>
      <c r="AG12" s="47"/>
      <c r="AH12" s="47"/>
    </row>
    <row r="13" spans="1:34" s="42" customFormat="1" ht="15.75" x14ac:dyDescent="0.25">
      <c r="A13" s="48" t="s">
        <v>29</v>
      </c>
      <c r="B13" s="49" t="s">
        <v>13</v>
      </c>
      <c r="C13" s="49"/>
      <c r="D13" s="50">
        <v>0</v>
      </c>
      <c r="E13" s="50">
        <v>0</v>
      </c>
      <c r="F13" s="51">
        <f t="shared" si="0"/>
        <v>0</v>
      </c>
      <c r="G13" s="50">
        <v>0</v>
      </c>
      <c r="H13" s="58" t="s">
        <v>27</v>
      </c>
      <c r="I13" s="53" t="str">
        <f t="shared" si="1"/>
        <v/>
      </c>
      <c r="J13" s="54"/>
      <c r="K13" s="55"/>
      <c r="M13" s="45">
        <f>M11-M12</f>
        <v>0</v>
      </c>
      <c r="N13" s="56" t="s">
        <v>13</v>
      </c>
      <c r="O13" s="45">
        <f t="shared" si="2"/>
        <v>0</v>
      </c>
      <c r="P13" s="56" t="s">
        <v>15</v>
      </c>
      <c r="Q13" s="56"/>
      <c r="R13" s="47"/>
      <c r="S13" s="57">
        <v>0.1</v>
      </c>
      <c r="T13" s="47"/>
      <c r="U13" s="47"/>
      <c r="V13" s="47"/>
      <c r="W13" s="47"/>
      <c r="X13" s="47"/>
      <c r="Y13" s="47"/>
      <c r="Z13" s="47"/>
      <c r="AA13" s="47"/>
      <c r="AB13" s="47"/>
      <c r="AC13" s="47"/>
      <c r="AD13" s="47"/>
      <c r="AE13" s="47"/>
      <c r="AF13" s="47"/>
      <c r="AG13" s="47"/>
      <c r="AH13" s="47"/>
    </row>
    <row r="14" spans="1:34" s="42" customFormat="1" ht="15.75" x14ac:dyDescent="0.25">
      <c r="A14" s="48" t="s">
        <v>26</v>
      </c>
      <c r="B14" s="49" t="s">
        <v>13</v>
      </c>
      <c r="C14" s="49"/>
      <c r="D14" s="50">
        <v>0</v>
      </c>
      <c r="E14" s="50">
        <v>0</v>
      </c>
      <c r="F14" s="51">
        <f t="shared" si="0"/>
        <v>0</v>
      </c>
      <c r="G14" s="50">
        <v>0</v>
      </c>
      <c r="H14" s="58" t="s">
        <v>27</v>
      </c>
      <c r="I14" s="53" t="str">
        <f t="shared" si="1"/>
        <v/>
      </c>
      <c r="J14" s="54"/>
      <c r="K14" s="55"/>
      <c r="M14" s="43">
        <f>M12*0.1</f>
        <v>0</v>
      </c>
      <c r="N14" s="56"/>
      <c r="O14" s="45">
        <f t="shared" si="2"/>
        <v>0</v>
      </c>
      <c r="P14" s="56" t="s">
        <v>30</v>
      </c>
      <c r="Q14" s="56"/>
      <c r="R14" s="47"/>
      <c r="S14" s="57"/>
      <c r="T14" s="47"/>
      <c r="U14" s="47"/>
      <c r="V14" s="47"/>
      <c r="W14" s="47"/>
      <c r="X14" s="47"/>
      <c r="Y14" s="47"/>
      <c r="Z14" s="47"/>
      <c r="AA14" s="47"/>
      <c r="AB14" s="47"/>
      <c r="AC14" s="47"/>
      <c r="AD14" s="47"/>
      <c r="AE14" s="47"/>
      <c r="AF14" s="47"/>
      <c r="AG14" s="47"/>
      <c r="AH14" s="47"/>
    </row>
    <row r="15" spans="1:34" s="42" customFormat="1" ht="15.75" x14ac:dyDescent="0.25">
      <c r="A15" s="48"/>
      <c r="B15" s="49" t="s">
        <v>13</v>
      </c>
      <c r="C15" s="49"/>
      <c r="D15" s="50">
        <v>0</v>
      </c>
      <c r="E15" s="50">
        <v>0</v>
      </c>
      <c r="F15" s="51">
        <f t="shared" si="0"/>
        <v>0</v>
      </c>
      <c r="G15" s="50">
        <v>0</v>
      </c>
      <c r="H15" s="58" t="s">
        <v>27</v>
      </c>
      <c r="I15" s="53" t="str">
        <f t="shared" si="1"/>
        <v/>
      </c>
      <c r="J15" s="54"/>
      <c r="K15" s="55"/>
      <c r="M15" s="45">
        <f>M13-M14</f>
        <v>0</v>
      </c>
      <c r="N15" s="56"/>
      <c r="O15" s="45">
        <f t="shared" si="2"/>
        <v>0</v>
      </c>
      <c r="P15" s="56" t="s">
        <v>16</v>
      </c>
      <c r="Q15" s="56"/>
      <c r="R15" s="47"/>
      <c r="S15" s="47" t="s">
        <v>17</v>
      </c>
      <c r="T15" s="47"/>
      <c r="U15" s="47"/>
      <c r="V15" s="47"/>
      <c r="W15" s="47"/>
      <c r="X15" s="47"/>
      <c r="Y15" s="47"/>
      <c r="Z15" s="47"/>
      <c r="AA15" s="47"/>
      <c r="AB15" s="47"/>
      <c r="AC15" s="47"/>
      <c r="AD15" s="47"/>
      <c r="AE15" s="47"/>
      <c r="AF15" s="47"/>
      <c r="AG15" s="47"/>
      <c r="AH15" s="47"/>
    </row>
    <row r="16" spans="1:34" s="42" customFormat="1" ht="15.75" x14ac:dyDescent="0.25">
      <c r="A16" s="48"/>
      <c r="B16" s="49" t="s">
        <v>13</v>
      </c>
      <c r="C16" s="49"/>
      <c r="D16" s="50">
        <v>0</v>
      </c>
      <c r="E16" s="50">
        <v>0</v>
      </c>
      <c r="F16" s="51">
        <f t="shared" si="0"/>
        <v>0</v>
      </c>
      <c r="G16" s="50">
        <v>0</v>
      </c>
      <c r="H16" s="58" t="s">
        <v>27</v>
      </c>
      <c r="I16" s="53" t="str">
        <f t="shared" si="1"/>
        <v/>
      </c>
      <c r="J16" s="54"/>
      <c r="K16" s="55"/>
      <c r="M16" s="45">
        <f>M14-M15</f>
        <v>0</v>
      </c>
      <c r="N16" s="56"/>
      <c r="O16" s="45">
        <f t="shared" si="2"/>
        <v>0</v>
      </c>
      <c r="P16" s="56" t="s">
        <v>16</v>
      </c>
      <c r="Q16" s="56"/>
      <c r="R16" s="47"/>
      <c r="S16" s="47" t="s">
        <v>17</v>
      </c>
      <c r="T16" s="47"/>
      <c r="U16" s="47"/>
      <c r="V16" s="47"/>
      <c r="W16" s="47"/>
      <c r="X16" s="47"/>
      <c r="Y16" s="47"/>
      <c r="Z16" s="47"/>
      <c r="AA16" s="47"/>
      <c r="AB16" s="47"/>
      <c r="AC16" s="47"/>
      <c r="AD16" s="47"/>
      <c r="AE16" s="47"/>
      <c r="AF16" s="47"/>
      <c r="AG16" s="47"/>
      <c r="AH16" s="47"/>
    </row>
    <row r="17" spans="1:34" s="42" customFormat="1" ht="15.75" x14ac:dyDescent="0.25">
      <c r="A17" s="48"/>
      <c r="B17" s="49" t="s">
        <v>13</v>
      </c>
      <c r="C17" s="49"/>
      <c r="D17" s="50">
        <v>0</v>
      </c>
      <c r="E17" s="50">
        <v>0</v>
      </c>
      <c r="F17" s="51">
        <f t="shared" si="0"/>
        <v>0</v>
      </c>
      <c r="G17" s="50">
        <v>0</v>
      </c>
      <c r="H17" s="58" t="s">
        <v>27</v>
      </c>
      <c r="I17" s="53" t="str">
        <f t="shared" si="1"/>
        <v/>
      </c>
      <c r="J17" s="54"/>
      <c r="K17" s="55"/>
      <c r="M17" s="43"/>
      <c r="N17" s="56"/>
      <c r="O17" s="45">
        <f t="shared" si="2"/>
        <v>0</v>
      </c>
      <c r="P17" s="56" t="s">
        <v>18</v>
      </c>
      <c r="Q17" s="56"/>
      <c r="R17" s="47"/>
      <c r="S17" s="47"/>
      <c r="T17" s="47"/>
      <c r="U17" s="47"/>
      <c r="V17" s="47"/>
      <c r="W17" s="47"/>
      <c r="X17" s="47"/>
      <c r="Y17" s="47"/>
      <c r="Z17" s="47"/>
      <c r="AA17" s="47"/>
      <c r="AB17" s="47"/>
      <c r="AC17" s="47"/>
      <c r="AD17" s="47"/>
      <c r="AE17" s="47"/>
      <c r="AF17" s="47"/>
      <c r="AG17" s="47"/>
      <c r="AH17" s="47"/>
    </row>
    <row r="18" spans="1:34" s="42" customFormat="1" ht="15.75" x14ac:dyDescent="0.25">
      <c r="A18" s="34" t="s">
        <v>40</v>
      </c>
      <c r="B18" s="35"/>
      <c r="C18" s="35"/>
      <c r="D18" s="36"/>
      <c r="E18" s="36"/>
      <c r="F18" s="59"/>
      <c r="G18" s="36"/>
      <c r="H18" s="60"/>
      <c r="I18" s="53" t="str">
        <f t="shared" ref="I18:I47" si="3">IF(H18="0%",IF(F18&gt;1,F18,""),"")</f>
        <v/>
      </c>
      <c r="J18" s="54"/>
      <c r="K18" s="55"/>
      <c r="M18" s="61"/>
      <c r="N18" s="47"/>
      <c r="O18" s="62" t="str">
        <f t="shared" si="2"/>
        <v/>
      </c>
      <c r="P18" s="47"/>
      <c r="Q18" s="47"/>
      <c r="R18" s="47"/>
      <c r="S18" s="57"/>
      <c r="T18" s="47"/>
      <c r="U18" s="47"/>
      <c r="V18" s="47"/>
      <c r="W18" s="47"/>
      <c r="X18" s="47"/>
      <c r="Y18" s="47"/>
      <c r="Z18" s="47"/>
      <c r="AA18" s="47"/>
      <c r="AB18" s="47"/>
      <c r="AC18" s="47"/>
      <c r="AD18" s="47"/>
      <c r="AE18" s="47"/>
      <c r="AF18" s="47"/>
      <c r="AG18" s="47"/>
      <c r="AH18" s="47"/>
    </row>
    <row r="19" spans="1:34" s="42" customFormat="1" ht="15.75" x14ac:dyDescent="0.25">
      <c r="A19" s="48" t="s">
        <v>24</v>
      </c>
      <c r="B19" s="114" t="s">
        <v>13</v>
      </c>
      <c r="C19" s="114" t="s">
        <v>18</v>
      </c>
      <c r="D19" s="50">
        <v>0</v>
      </c>
      <c r="E19" s="50">
        <v>0</v>
      </c>
      <c r="F19" s="51">
        <f t="shared" ref="F19:F45" si="4">E19-D19</f>
        <v>0</v>
      </c>
      <c r="G19" s="50">
        <v>0</v>
      </c>
      <c r="H19" s="58" t="str">
        <f t="shared" ref="H19:H45" si="5">IF(C19=$P$12,"10%",IF(C19=$P$13,"No Limit",IF(C19=$P$15,"0%",IF(C19=$P$14,"No Limit","0%"))))</f>
        <v>0%</v>
      </c>
      <c r="I19" s="53" t="str">
        <f>IF(H19="0%",IF(F19&gt;0.5,F19,""),"")</f>
        <v/>
      </c>
      <c r="J19" s="54"/>
      <c r="K19" s="55"/>
      <c r="M19" s="61"/>
      <c r="N19" s="47"/>
      <c r="O19" s="62">
        <f t="shared" si="2"/>
        <v>0</v>
      </c>
      <c r="P19" s="47"/>
      <c r="Q19" s="47"/>
      <c r="R19" s="47"/>
      <c r="S19" s="57"/>
      <c r="T19" s="47"/>
      <c r="U19" s="47"/>
      <c r="V19" s="47"/>
      <c r="W19" s="47"/>
      <c r="X19" s="47"/>
      <c r="Y19" s="47"/>
      <c r="Z19" s="47"/>
      <c r="AA19" s="47"/>
      <c r="AB19" s="47"/>
      <c r="AC19" s="47"/>
      <c r="AD19" s="47"/>
      <c r="AE19" s="47"/>
      <c r="AF19" s="47"/>
      <c r="AG19" s="47"/>
      <c r="AH19" s="47"/>
    </row>
    <row r="20" spans="1:34" s="42" customFormat="1" ht="15.75" x14ac:dyDescent="0.25">
      <c r="A20" s="48" t="s">
        <v>23</v>
      </c>
      <c r="B20" s="114" t="s">
        <v>13</v>
      </c>
      <c r="C20" s="114" t="s">
        <v>18</v>
      </c>
      <c r="D20" s="50">
        <v>0</v>
      </c>
      <c r="E20" s="50">
        <v>0</v>
      </c>
      <c r="F20" s="51">
        <f t="shared" si="4"/>
        <v>0</v>
      </c>
      <c r="G20" s="50">
        <v>0</v>
      </c>
      <c r="H20" s="58" t="str">
        <f t="shared" si="5"/>
        <v>0%</v>
      </c>
      <c r="I20" s="53" t="str">
        <f t="shared" ref="I20:I45" si="6">IF(H20="0%",IF(F20&gt;0.5,F20,""),"")</f>
        <v/>
      </c>
      <c r="J20" s="54"/>
      <c r="K20" s="55"/>
      <c r="M20" s="64"/>
      <c r="O20" s="65">
        <f t="shared" si="2"/>
        <v>0</v>
      </c>
      <c r="S20" s="66"/>
    </row>
    <row r="21" spans="1:34" s="42" customFormat="1" ht="15.75" x14ac:dyDescent="0.25">
      <c r="A21" s="48" t="s">
        <v>41</v>
      </c>
      <c r="B21" s="114" t="s">
        <v>13</v>
      </c>
      <c r="C21" s="114" t="s">
        <v>18</v>
      </c>
      <c r="D21" s="50">
        <v>0</v>
      </c>
      <c r="E21" s="50">
        <v>0</v>
      </c>
      <c r="F21" s="51">
        <f t="shared" si="4"/>
        <v>0</v>
      </c>
      <c r="G21" s="50">
        <v>0</v>
      </c>
      <c r="H21" s="58" t="str">
        <f t="shared" si="5"/>
        <v>0%</v>
      </c>
      <c r="I21" s="53" t="str">
        <f t="shared" si="6"/>
        <v/>
      </c>
      <c r="J21" s="54"/>
      <c r="K21" s="55"/>
      <c r="O21" s="65">
        <f t="shared" si="2"/>
        <v>0</v>
      </c>
    </row>
    <row r="22" spans="1:34" s="42" customFormat="1" ht="15.75" x14ac:dyDescent="0.25">
      <c r="A22" s="48" t="s">
        <v>57</v>
      </c>
      <c r="B22" s="114" t="s">
        <v>13</v>
      </c>
      <c r="C22" s="114" t="s">
        <v>18</v>
      </c>
      <c r="D22" s="50">
        <v>0</v>
      </c>
      <c r="E22" s="50">
        <v>0</v>
      </c>
      <c r="F22" s="51">
        <f t="shared" si="4"/>
        <v>0</v>
      </c>
      <c r="G22" s="50">
        <v>0</v>
      </c>
      <c r="H22" s="58" t="str">
        <f t="shared" si="5"/>
        <v>0%</v>
      </c>
      <c r="I22" s="53" t="str">
        <f t="shared" si="6"/>
        <v/>
      </c>
      <c r="J22" s="54"/>
      <c r="K22" s="55"/>
      <c r="O22" s="65">
        <f t="shared" si="2"/>
        <v>0</v>
      </c>
    </row>
    <row r="23" spans="1:34" s="42" customFormat="1" ht="15.75" x14ac:dyDescent="0.25">
      <c r="A23" s="48" t="s">
        <v>51</v>
      </c>
      <c r="B23" s="114" t="s">
        <v>13</v>
      </c>
      <c r="C23" s="114" t="s">
        <v>18</v>
      </c>
      <c r="D23" s="50">
        <v>0</v>
      </c>
      <c r="E23" s="50">
        <v>0</v>
      </c>
      <c r="F23" s="51">
        <f t="shared" si="4"/>
        <v>0</v>
      </c>
      <c r="G23" s="50">
        <v>0</v>
      </c>
      <c r="H23" s="58" t="str">
        <f t="shared" si="5"/>
        <v>0%</v>
      </c>
      <c r="I23" s="53" t="str">
        <f t="shared" si="6"/>
        <v/>
      </c>
      <c r="J23" s="54"/>
      <c r="K23" s="55"/>
      <c r="O23" s="65">
        <f t="shared" si="2"/>
        <v>0</v>
      </c>
    </row>
    <row r="24" spans="1:34" s="42" customFormat="1" ht="15.75" x14ac:dyDescent="0.25">
      <c r="A24" s="48" t="s">
        <v>52</v>
      </c>
      <c r="B24" s="114" t="s">
        <v>13</v>
      </c>
      <c r="C24" s="114" t="s">
        <v>18</v>
      </c>
      <c r="D24" s="50">
        <v>0</v>
      </c>
      <c r="E24" s="50">
        <v>0</v>
      </c>
      <c r="F24" s="51">
        <f t="shared" si="4"/>
        <v>0</v>
      </c>
      <c r="G24" s="50">
        <v>0</v>
      </c>
      <c r="H24" s="58" t="str">
        <f t="shared" si="5"/>
        <v>0%</v>
      </c>
      <c r="I24" s="53" t="str">
        <f t="shared" si="6"/>
        <v/>
      </c>
      <c r="J24" s="54"/>
      <c r="K24" s="55"/>
      <c r="O24" s="65">
        <f t="shared" si="2"/>
        <v>0</v>
      </c>
    </row>
    <row r="25" spans="1:34" s="42" customFormat="1" ht="15.75" x14ac:dyDescent="0.25">
      <c r="A25" s="48" t="s">
        <v>53</v>
      </c>
      <c r="B25" s="63"/>
      <c r="C25" s="63"/>
      <c r="D25" s="50">
        <v>0</v>
      </c>
      <c r="E25" s="50">
        <v>0</v>
      </c>
      <c r="F25" s="51">
        <f>E25-D25</f>
        <v>0</v>
      </c>
      <c r="G25" s="50">
        <v>0</v>
      </c>
      <c r="H25" s="58" t="str">
        <f>IF(C25=$P$12,"10%",IF(C25=$P$13,"No Limit",IF(C25=$P$15,"0%",IF(C25=$P$14,"No Limit","0%"))))</f>
        <v>0%</v>
      </c>
      <c r="I25" s="53" t="str">
        <f t="shared" si="6"/>
        <v/>
      </c>
      <c r="J25" s="54"/>
      <c r="K25" s="55"/>
      <c r="O25" s="65">
        <f>IF(G25&lt;&gt;"",E25-G25,"")</f>
        <v>0</v>
      </c>
    </row>
    <row r="26" spans="1:34" s="42" customFormat="1" ht="15.75" x14ac:dyDescent="0.25">
      <c r="A26" s="67" t="s">
        <v>54</v>
      </c>
      <c r="B26" s="63"/>
      <c r="C26" s="63"/>
      <c r="D26" s="50">
        <v>0</v>
      </c>
      <c r="E26" s="50">
        <v>0</v>
      </c>
      <c r="F26" s="51">
        <f>E26-D26</f>
        <v>0</v>
      </c>
      <c r="G26" s="50">
        <v>0</v>
      </c>
      <c r="H26" s="58" t="str">
        <f>IF(C26=$P$12,"10%",IF(C26=$P$13,"No Limit",IF(C26=$P$15,"0%",IF(C26=$P$14,"No Limit","0%"))))</f>
        <v>0%</v>
      </c>
      <c r="I26" s="53" t="str">
        <f t="shared" si="6"/>
        <v/>
      </c>
      <c r="J26" s="54"/>
      <c r="K26" s="55"/>
      <c r="O26" s="65">
        <f>IF(G26&lt;&gt;"",E26-G26,"")</f>
        <v>0</v>
      </c>
    </row>
    <row r="27" spans="1:34" s="42" customFormat="1" ht="15.75" x14ac:dyDescent="0.25">
      <c r="A27" s="67" t="s">
        <v>42</v>
      </c>
      <c r="B27" s="63"/>
      <c r="C27" s="63"/>
      <c r="D27" s="50">
        <v>0</v>
      </c>
      <c r="E27" s="50">
        <v>0</v>
      </c>
      <c r="F27" s="51">
        <f>E27-D27</f>
        <v>0</v>
      </c>
      <c r="G27" s="50">
        <v>0</v>
      </c>
      <c r="H27" s="58" t="str">
        <f>IF(C27=$P$12,"10%",IF(C27=$P$13,"No Limit",IF(C27=$P$15,"0%",IF(C27=$P$14,"No Limit","0%"))))</f>
        <v>0%</v>
      </c>
      <c r="I27" s="53" t="str">
        <f t="shared" si="6"/>
        <v/>
      </c>
      <c r="J27" s="54"/>
      <c r="K27" s="55"/>
      <c r="O27" s="65">
        <f>IF(G27&lt;&gt;"",E27-G27,"")</f>
        <v>0</v>
      </c>
    </row>
    <row r="28" spans="1:34" s="42" customFormat="1" ht="15.75" x14ac:dyDescent="0.25">
      <c r="A28" s="67" t="s">
        <v>55</v>
      </c>
      <c r="B28" s="63"/>
      <c r="C28" s="63"/>
      <c r="D28" s="50">
        <v>0</v>
      </c>
      <c r="E28" s="50">
        <v>0</v>
      </c>
      <c r="F28" s="51">
        <f>E28-D28</f>
        <v>0</v>
      </c>
      <c r="G28" s="50">
        <v>0</v>
      </c>
      <c r="H28" s="58" t="str">
        <f t="shared" ref="H28:H38" si="7">IF(C28=$P$12,"10%",IF(C28=$P$13,"No Limit",IF(C28=$P$15,"0%",IF(C28=$P$14,"No Limit","0%"))))</f>
        <v>0%</v>
      </c>
      <c r="I28" s="53" t="str">
        <f t="shared" si="6"/>
        <v/>
      </c>
      <c r="J28" s="54"/>
      <c r="K28" s="55"/>
      <c r="O28" s="65">
        <f>IF(G28&lt;&gt;"",E28-G28,"")</f>
        <v>0</v>
      </c>
      <c r="U28" s="65">
        <f>SUM(D26:D39)</f>
        <v>0</v>
      </c>
    </row>
    <row r="29" spans="1:34" s="42" customFormat="1" ht="15.75" x14ac:dyDescent="0.25">
      <c r="A29" s="48" t="s">
        <v>56</v>
      </c>
      <c r="B29" s="63"/>
      <c r="C29" s="63"/>
      <c r="D29" s="50">
        <v>0</v>
      </c>
      <c r="E29" s="50">
        <v>0</v>
      </c>
      <c r="F29" s="51">
        <f>E29-D29</f>
        <v>0</v>
      </c>
      <c r="G29" s="50">
        <v>0</v>
      </c>
      <c r="H29" s="58" t="str">
        <f t="shared" si="7"/>
        <v>0%</v>
      </c>
      <c r="I29" s="53" t="str">
        <f t="shared" si="6"/>
        <v/>
      </c>
      <c r="J29" s="54"/>
      <c r="K29" s="55"/>
      <c r="O29" s="65">
        <f>IF(G29&lt;&gt;"",E29-G29,"")</f>
        <v>0</v>
      </c>
    </row>
    <row r="30" spans="1:34" s="42" customFormat="1" ht="15.75" x14ac:dyDescent="0.25">
      <c r="A30" s="48" t="s">
        <v>31</v>
      </c>
      <c r="B30" s="63"/>
      <c r="C30" s="63"/>
      <c r="D30" s="50">
        <v>0</v>
      </c>
      <c r="E30" s="50">
        <v>0</v>
      </c>
      <c r="F30" s="51">
        <f t="shared" ref="F30:F40" si="8">E30-D30</f>
        <v>0</v>
      </c>
      <c r="G30" s="50">
        <v>0</v>
      </c>
      <c r="H30" s="58" t="str">
        <f t="shared" si="7"/>
        <v>0%</v>
      </c>
      <c r="I30" s="53" t="str">
        <f t="shared" si="6"/>
        <v/>
      </c>
      <c r="J30" s="54"/>
      <c r="K30" s="55"/>
      <c r="O30" s="65"/>
    </row>
    <row r="31" spans="1:34" s="42" customFormat="1" ht="15.75" x14ac:dyDescent="0.25">
      <c r="A31" s="48" t="s">
        <v>58</v>
      </c>
      <c r="B31" s="63"/>
      <c r="C31" s="63"/>
      <c r="D31" s="50">
        <v>0</v>
      </c>
      <c r="E31" s="50">
        <v>0</v>
      </c>
      <c r="F31" s="51">
        <f t="shared" si="8"/>
        <v>0</v>
      </c>
      <c r="G31" s="50">
        <v>0</v>
      </c>
      <c r="H31" s="58" t="str">
        <f t="shared" si="7"/>
        <v>0%</v>
      </c>
      <c r="I31" s="53" t="str">
        <f t="shared" si="6"/>
        <v/>
      </c>
      <c r="J31" s="54"/>
      <c r="K31" s="55"/>
      <c r="O31" s="65">
        <f>IF(G31&lt;&gt;"",E31-G31,"")</f>
        <v>0</v>
      </c>
    </row>
    <row r="32" spans="1:34" s="42" customFormat="1" ht="15.75" x14ac:dyDescent="0.25">
      <c r="A32" s="48" t="s">
        <v>43</v>
      </c>
      <c r="B32" s="63"/>
      <c r="C32" s="63"/>
      <c r="D32" s="50">
        <v>0</v>
      </c>
      <c r="E32" s="50">
        <v>0</v>
      </c>
      <c r="F32" s="51">
        <f t="shared" si="8"/>
        <v>0</v>
      </c>
      <c r="G32" s="50">
        <v>0</v>
      </c>
      <c r="H32" s="58" t="str">
        <f t="shared" si="7"/>
        <v>0%</v>
      </c>
      <c r="I32" s="53" t="str">
        <f t="shared" si="6"/>
        <v/>
      </c>
      <c r="J32" s="54"/>
      <c r="K32" s="55"/>
      <c r="O32" s="65"/>
    </row>
    <row r="33" spans="1:15" s="42" customFormat="1" ht="15.75" x14ac:dyDescent="0.25">
      <c r="A33" s="48"/>
      <c r="B33" s="63"/>
      <c r="C33" s="63"/>
      <c r="D33" s="50">
        <v>0</v>
      </c>
      <c r="E33" s="50">
        <v>0</v>
      </c>
      <c r="F33" s="51">
        <f t="shared" si="8"/>
        <v>0</v>
      </c>
      <c r="G33" s="50">
        <v>0</v>
      </c>
      <c r="H33" s="58" t="str">
        <f t="shared" si="7"/>
        <v>0%</v>
      </c>
      <c r="I33" s="53" t="str">
        <f t="shared" si="6"/>
        <v/>
      </c>
      <c r="J33" s="54"/>
      <c r="K33" s="55"/>
      <c r="O33" s="65">
        <f>IF(G33&lt;&gt;"",E33-G33,"")</f>
        <v>0</v>
      </c>
    </row>
    <row r="34" spans="1:15" s="42" customFormat="1" ht="15.75" x14ac:dyDescent="0.25">
      <c r="A34" s="67"/>
      <c r="B34" s="63"/>
      <c r="C34" s="63"/>
      <c r="D34" s="50">
        <v>0</v>
      </c>
      <c r="E34" s="50">
        <v>0</v>
      </c>
      <c r="F34" s="51">
        <f t="shared" si="8"/>
        <v>0</v>
      </c>
      <c r="G34" s="50">
        <v>0</v>
      </c>
      <c r="H34" s="58" t="str">
        <f t="shared" si="7"/>
        <v>0%</v>
      </c>
      <c r="I34" s="53" t="str">
        <f t="shared" si="6"/>
        <v/>
      </c>
      <c r="J34" s="54"/>
      <c r="K34" s="55"/>
      <c r="O34" s="65">
        <f>IF(G34&lt;&gt;"",E34-G34,"")</f>
        <v>0</v>
      </c>
    </row>
    <row r="35" spans="1:15" s="42" customFormat="1" ht="15.75" x14ac:dyDescent="0.25">
      <c r="A35" s="67"/>
      <c r="B35" s="63"/>
      <c r="C35" s="63"/>
      <c r="D35" s="50">
        <v>0</v>
      </c>
      <c r="E35" s="50">
        <v>0</v>
      </c>
      <c r="F35" s="51">
        <f t="shared" si="8"/>
        <v>0</v>
      </c>
      <c r="G35" s="50">
        <v>0</v>
      </c>
      <c r="H35" s="58" t="str">
        <f t="shared" si="7"/>
        <v>0%</v>
      </c>
      <c r="I35" s="53" t="str">
        <f t="shared" si="6"/>
        <v/>
      </c>
      <c r="J35" s="54"/>
      <c r="K35" s="55"/>
      <c r="O35" s="65">
        <f>IF(G35&lt;&gt;"",E35-G35,"")</f>
        <v>0</v>
      </c>
    </row>
    <row r="36" spans="1:15" s="42" customFormat="1" ht="15.75" x14ac:dyDescent="0.25">
      <c r="A36" s="67"/>
      <c r="B36" s="63"/>
      <c r="C36" s="63"/>
      <c r="D36" s="50">
        <v>0</v>
      </c>
      <c r="E36" s="50">
        <v>0</v>
      </c>
      <c r="F36" s="51">
        <f t="shared" si="8"/>
        <v>0</v>
      </c>
      <c r="G36" s="50">
        <v>0</v>
      </c>
      <c r="H36" s="58" t="str">
        <f t="shared" si="7"/>
        <v>0%</v>
      </c>
      <c r="I36" s="53" t="str">
        <f t="shared" si="6"/>
        <v/>
      </c>
      <c r="J36" s="54"/>
      <c r="K36" s="55"/>
      <c r="O36" s="65"/>
    </row>
    <row r="37" spans="1:15" s="42" customFormat="1" ht="15.75" x14ac:dyDescent="0.25">
      <c r="A37" s="48"/>
      <c r="B37" s="63"/>
      <c r="C37" s="63"/>
      <c r="D37" s="50">
        <v>0</v>
      </c>
      <c r="E37" s="50">
        <v>0</v>
      </c>
      <c r="F37" s="51">
        <f t="shared" si="8"/>
        <v>0</v>
      </c>
      <c r="G37" s="50">
        <v>0</v>
      </c>
      <c r="H37" s="58" t="str">
        <f t="shared" si="7"/>
        <v>0%</v>
      </c>
      <c r="I37" s="53" t="str">
        <f t="shared" si="6"/>
        <v/>
      </c>
      <c r="J37" s="54"/>
      <c r="K37" s="55"/>
      <c r="O37" s="65">
        <f>IF(G37&lt;&gt;"",E37-G37,"")</f>
        <v>0</v>
      </c>
    </row>
    <row r="38" spans="1:15" s="42" customFormat="1" ht="15.75" x14ac:dyDescent="0.25">
      <c r="A38" s="48"/>
      <c r="B38" s="63"/>
      <c r="C38" s="63"/>
      <c r="D38" s="50">
        <v>0</v>
      </c>
      <c r="E38" s="50">
        <v>0</v>
      </c>
      <c r="F38" s="51">
        <f t="shared" si="8"/>
        <v>0</v>
      </c>
      <c r="G38" s="50">
        <v>0</v>
      </c>
      <c r="H38" s="58" t="str">
        <f t="shared" si="7"/>
        <v>0%</v>
      </c>
      <c r="I38" s="53" t="str">
        <f t="shared" si="6"/>
        <v/>
      </c>
      <c r="J38" s="54"/>
      <c r="K38" s="55"/>
      <c r="O38" s="65">
        <f>IF(G38&lt;&gt;"",E38-G38,"")</f>
        <v>0</v>
      </c>
    </row>
    <row r="39" spans="1:15" s="42" customFormat="1" ht="15.75" x14ac:dyDescent="0.25">
      <c r="A39" s="67"/>
      <c r="B39" s="63"/>
      <c r="C39" s="63"/>
      <c r="D39" s="50">
        <v>0</v>
      </c>
      <c r="E39" s="50">
        <v>0</v>
      </c>
      <c r="F39" s="51">
        <f t="shared" si="8"/>
        <v>0</v>
      </c>
      <c r="G39" s="50">
        <v>0</v>
      </c>
      <c r="H39" s="58" t="str">
        <f t="shared" ref="H39" si="9">IF(C39=$P$12,"10%",IF(C39=$P$13,"No Limit",IF(C39=$P$15,"0%",IF(C39=$P$14,"No Limit","0%"))))</f>
        <v>0%</v>
      </c>
      <c r="I39" s="53" t="str">
        <f t="shared" si="6"/>
        <v/>
      </c>
      <c r="J39" s="54"/>
      <c r="K39" s="55"/>
      <c r="O39" s="65"/>
    </row>
    <row r="40" spans="1:15" s="42" customFormat="1" ht="15.75" x14ac:dyDescent="0.25">
      <c r="A40" s="67"/>
      <c r="B40" s="63"/>
      <c r="C40" s="63"/>
      <c r="D40" s="50">
        <v>0</v>
      </c>
      <c r="E40" s="50">
        <v>0</v>
      </c>
      <c r="F40" s="51">
        <f t="shared" si="8"/>
        <v>0</v>
      </c>
      <c r="G40" s="50">
        <v>0</v>
      </c>
      <c r="H40" s="58" t="str">
        <f t="shared" si="5"/>
        <v>0%</v>
      </c>
      <c r="I40" s="53" t="str">
        <f t="shared" si="6"/>
        <v/>
      </c>
      <c r="J40" s="54"/>
      <c r="K40" s="55"/>
      <c r="O40" s="65">
        <f t="shared" si="2"/>
        <v>0</v>
      </c>
    </row>
    <row r="41" spans="1:15" s="42" customFormat="1" ht="15.75" x14ac:dyDescent="0.25">
      <c r="A41" s="67"/>
      <c r="B41" s="63"/>
      <c r="C41" s="63"/>
      <c r="D41" s="50">
        <v>0</v>
      </c>
      <c r="E41" s="50">
        <v>0</v>
      </c>
      <c r="F41" s="51">
        <f t="shared" si="4"/>
        <v>0</v>
      </c>
      <c r="G41" s="50">
        <v>0</v>
      </c>
      <c r="H41" s="58" t="str">
        <f t="shared" si="5"/>
        <v>0%</v>
      </c>
      <c r="I41" s="53" t="str">
        <f t="shared" si="6"/>
        <v/>
      </c>
      <c r="J41" s="54"/>
      <c r="K41" s="55"/>
      <c r="O41" s="65">
        <f t="shared" si="2"/>
        <v>0</v>
      </c>
    </row>
    <row r="42" spans="1:15" s="42" customFormat="1" ht="15.75" x14ac:dyDescent="0.25">
      <c r="A42" s="68"/>
      <c r="B42" s="63"/>
      <c r="C42" s="63"/>
      <c r="D42" s="50">
        <v>0</v>
      </c>
      <c r="E42" s="50">
        <v>0</v>
      </c>
      <c r="F42" s="51">
        <f t="shared" si="4"/>
        <v>0</v>
      </c>
      <c r="G42" s="50">
        <v>0</v>
      </c>
      <c r="H42" s="58" t="str">
        <f t="shared" si="5"/>
        <v>0%</v>
      </c>
      <c r="I42" s="53" t="str">
        <f t="shared" si="6"/>
        <v/>
      </c>
      <c r="J42" s="54"/>
      <c r="K42" s="55"/>
      <c r="O42" s="65">
        <f t="shared" si="2"/>
        <v>0</v>
      </c>
    </row>
    <row r="43" spans="1:15" s="42" customFormat="1" ht="15.75" x14ac:dyDescent="0.25">
      <c r="A43" s="67"/>
      <c r="B43" s="63"/>
      <c r="C43" s="63"/>
      <c r="D43" s="50">
        <v>0</v>
      </c>
      <c r="E43" s="50">
        <v>0</v>
      </c>
      <c r="F43" s="51">
        <f t="shared" si="4"/>
        <v>0</v>
      </c>
      <c r="G43" s="50">
        <v>0</v>
      </c>
      <c r="H43" s="58" t="str">
        <f t="shared" si="5"/>
        <v>0%</v>
      </c>
      <c r="I43" s="53" t="str">
        <f t="shared" si="6"/>
        <v/>
      </c>
      <c r="J43" s="54"/>
      <c r="K43" s="55"/>
      <c r="O43" s="65">
        <f t="shared" si="2"/>
        <v>0</v>
      </c>
    </row>
    <row r="44" spans="1:15" s="42" customFormat="1" ht="15.75" x14ac:dyDescent="0.25">
      <c r="A44" s="67"/>
      <c r="B44" s="63"/>
      <c r="C44" s="63"/>
      <c r="D44" s="50">
        <v>0</v>
      </c>
      <c r="E44" s="50">
        <v>0</v>
      </c>
      <c r="F44" s="51">
        <f t="shared" si="4"/>
        <v>0</v>
      </c>
      <c r="G44" s="50">
        <v>0</v>
      </c>
      <c r="H44" s="58" t="str">
        <f t="shared" si="5"/>
        <v>0%</v>
      </c>
      <c r="I44" s="53" t="str">
        <f t="shared" si="6"/>
        <v/>
      </c>
      <c r="J44" s="54"/>
      <c r="K44" s="55"/>
      <c r="O44" s="65">
        <f t="shared" si="2"/>
        <v>0</v>
      </c>
    </row>
    <row r="45" spans="1:15" s="42" customFormat="1" ht="15.75" x14ac:dyDescent="0.25">
      <c r="A45" s="67"/>
      <c r="B45" s="63"/>
      <c r="C45" s="63"/>
      <c r="D45" s="50">
        <v>0</v>
      </c>
      <c r="E45" s="50">
        <v>0</v>
      </c>
      <c r="F45" s="51">
        <f t="shared" si="4"/>
        <v>0</v>
      </c>
      <c r="G45" s="50">
        <v>0</v>
      </c>
      <c r="H45" s="58" t="str">
        <f t="shared" si="5"/>
        <v>0%</v>
      </c>
      <c r="I45" s="53" t="str">
        <f t="shared" si="6"/>
        <v/>
      </c>
      <c r="J45" s="54"/>
      <c r="K45" s="55"/>
      <c r="O45" s="65">
        <f t="shared" si="2"/>
        <v>0</v>
      </c>
    </row>
    <row r="46" spans="1:15" s="42" customFormat="1" ht="15.75" x14ac:dyDescent="0.25">
      <c r="A46" s="69" t="s">
        <v>44</v>
      </c>
      <c r="B46" s="35"/>
      <c r="C46" s="35"/>
      <c r="D46" s="36"/>
      <c r="E46" s="36"/>
      <c r="F46" s="59"/>
      <c r="G46" s="36"/>
      <c r="H46" s="59"/>
      <c r="I46" s="53" t="str">
        <f t="shared" si="3"/>
        <v/>
      </c>
      <c r="J46" s="54"/>
      <c r="K46" s="55"/>
      <c r="O46" s="65" t="str">
        <f t="shared" si="2"/>
        <v/>
      </c>
    </row>
    <row r="47" spans="1:15" s="42" customFormat="1" ht="15.75" x14ac:dyDescent="0.25">
      <c r="A47" s="70" t="s">
        <v>19</v>
      </c>
      <c r="B47" s="49"/>
      <c r="C47" s="49"/>
      <c r="D47" s="50">
        <v>0</v>
      </c>
      <c r="E47" s="50">
        <v>0</v>
      </c>
      <c r="F47" s="51">
        <f>E47-D47</f>
        <v>0</v>
      </c>
      <c r="G47" s="50"/>
      <c r="H47" s="52">
        <v>0.1</v>
      </c>
      <c r="I47" s="53" t="str">
        <f t="shared" si="3"/>
        <v/>
      </c>
      <c r="J47" s="54"/>
      <c r="K47" s="55"/>
      <c r="O47" s="65" t="str">
        <f t="shared" si="2"/>
        <v/>
      </c>
    </row>
    <row r="48" spans="1:15" s="42" customFormat="1" ht="15.75" x14ac:dyDescent="0.25">
      <c r="A48" s="70" t="s">
        <v>20</v>
      </c>
      <c r="B48" s="49"/>
      <c r="C48" s="49"/>
      <c r="D48" s="50">
        <v>0</v>
      </c>
      <c r="E48" s="50">
        <v>0</v>
      </c>
      <c r="F48" s="51">
        <f>E48-D48</f>
        <v>0</v>
      </c>
      <c r="G48" s="50"/>
      <c r="H48" s="52" t="str">
        <f>H11</f>
        <v>0%</v>
      </c>
      <c r="I48" s="53" t="str">
        <f t="shared" ref="I48" si="10">IF(H48="0%",IF(F48&gt;0.5,F48,""),"")</f>
        <v/>
      </c>
      <c r="J48" s="54"/>
      <c r="K48" s="55"/>
      <c r="O48" s="65" t="str">
        <f>IF(G48&lt;&gt;"",E48-G48,"")</f>
        <v/>
      </c>
    </row>
    <row r="49" spans="1:15" s="42" customFormat="1" ht="16.5" thickBot="1" x14ac:dyDescent="0.3">
      <c r="A49" s="71"/>
      <c r="B49" s="72"/>
      <c r="C49" s="72"/>
      <c r="D49" s="73"/>
      <c r="E49" s="73"/>
      <c r="F49" s="74"/>
      <c r="G49" s="75"/>
      <c r="H49" s="76"/>
      <c r="I49" s="53"/>
      <c r="J49" s="54"/>
      <c r="K49" s="55"/>
      <c r="O49" s="65" t="str">
        <f t="shared" si="2"/>
        <v/>
      </c>
    </row>
    <row r="50" spans="1:15" s="42" customFormat="1" ht="16.5" thickBot="1" x14ac:dyDescent="0.3">
      <c r="A50" s="77" t="s">
        <v>45</v>
      </c>
      <c r="B50" s="78"/>
      <c r="C50" s="78"/>
      <c r="D50" s="79"/>
      <c r="E50" s="80">
        <f>+G51+G52</f>
        <v>0</v>
      </c>
      <c r="F50" s="81"/>
      <c r="G50" s="81"/>
      <c r="H50" s="82"/>
      <c r="I50" s="83"/>
      <c r="J50" s="84"/>
      <c r="K50" s="85" t="str">
        <f>IF(D50-E50&gt;0, D50-E50,"")</f>
        <v/>
      </c>
      <c r="O50" s="65" t="str">
        <f t="shared" si="2"/>
        <v/>
      </c>
    </row>
    <row r="51" spans="1:15" s="42" customFormat="1" ht="15.75" x14ac:dyDescent="0.25">
      <c r="A51" s="86"/>
      <c r="B51" s="87"/>
      <c r="C51" s="88"/>
      <c r="D51" s="89"/>
      <c r="E51" s="90"/>
      <c r="F51" s="91" t="s">
        <v>46</v>
      </c>
      <c r="G51" s="92">
        <f>SUM(G11:G48)</f>
        <v>0</v>
      </c>
      <c r="H51" s="93" t="str">
        <f>H14</f>
        <v>0%</v>
      </c>
      <c r="I51" s="53"/>
      <c r="J51" s="54"/>
      <c r="K51" s="55" t="str">
        <f>IF(G51&lt;&gt;"",IF(O51&gt;0,O51,""),"")</f>
        <v/>
      </c>
      <c r="O51" s="65"/>
    </row>
    <row r="52" spans="1:15" s="42" customFormat="1" ht="16.5" thickBot="1" x14ac:dyDescent="0.3">
      <c r="A52" s="86"/>
      <c r="B52" s="87"/>
      <c r="C52" s="88"/>
      <c r="D52" s="89"/>
      <c r="E52" s="90"/>
      <c r="F52" s="91" t="s">
        <v>47</v>
      </c>
      <c r="G52" s="94">
        <v>0</v>
      </c>
      <c r="H52" s="93" t="str">
        <f>H15</f>
        <v>0%</v>
      </c>
      <c r="I52" s="95" t="str">
        <f>IF(O52&gt;0,O52,"")</f>
        <v/>
      </c>
      <c r="J52" s="96"/>
      <c r="K52" s="97"/>
      <c r="O52" s="65"/>
    </row>
    <row r="53" spans="1:15" s="42" customFormat="1" ht="17.25" thickTop="1" thickBot="1" x14ac:dyDescent="0.3">
      <c r="A53" s="98"/>
      <c r="B53" s="99"/>
      <c r="C53" s="99"/>
      <c r="D53" s="100"/>
      <c r="E53" s="100"/>
      <c r="F53" s="100"/>
      <c r="G53" s="100"/>
      <c r="H53" s="99"/>
      <c r="I53" s="101">
        <f>SUM(I11:I52)</f>
        <v>0</v>
      </c>
      <c r="J53" s="102">
        <f>IF(M15&gt;0,M15,0)</f>
        <v>0</v>
      </c>
      <c r="K53" s="103">
        <f>SUM(K11:K52)</f>
        <v>0</v>
      </c>
    </row>
    <row r="54" spans="1:15" s="42" customFormat="1" ht="16.5" thickBot="1" x14ac:dyDescent="0.3">
      <c r="B54" s="104"/>
      <c r="C54" s="104"/>
      <c r="D54" s="64"/>
      <c r="E54" s="64"/>
      <c r="F54" s="64"/>
      <c r="G54" s="64"/>
      <c r="H54" s="104"/>
      <c r="I54" s="105" t="str">
        <f>IF(H54="0%",F54,"")</f>
        <v/>
      </c>
      <c r="J54" s="106"/>
      <c r="K54" s="105"/>
    </row>
    <row r="55" spans="1:15" s="42" customFormat="1" ht="15.75" customHeight="1" thickBot="1" x14ac:dyDescent="0.3">
      <c r="A55" s="117" t="s">
        <v>59</v>
      </c>
      <c r="B55" s="118"/>
      <c r="C55" s="118"/>
      <c r="D55" s="118"/>
      <c r="E55" s="118"/>
      <c r="F55" s="119"/>
      <c r="G55" s="64"/>
      <c r="H55" s="104"/>
      <c r="I55" s="107" t="s">
        <v>21</v>
      </c>
      <c r="J55" s="108">
        <f>SUM(I53:K53)</f>
        <v>0</v>
      </c>
      <c r="K55" s="109"/>
    </row>
    <row r="56" spans="1:15" s="42" customFormat="1" ht="16.5" thickBot="1" x14ac:dyDescent="0.3">
      <c r="A56" s="120"/>
      <c r="B56" s="121"/>
      <c r="C56" s="121"/>
      <c r="D56" s="121"/>
      <c r="E56" s="121"/>
      <c r="F56" s="122"/>
      <c r="G56" s="64"/>
      <c r="H56" s="104"/>
      <c r="I56" s="110" t="s">
        <v>22</v>
      </c>
      <c r="J56" s="106"/>
      <c r="K56" s="111"/>
    </row>
    <row r="57" spans="1:15" s="42" customFormat="1" ht="15.75" x14ac:dyDescent="0.25">
      <c r="B57" s="104"/>
      <c r="C57" s="104"/>
      <c r="D57" s="64"/>
      <c r="E57" s="64"/>
      <c r="F57" s="64"/>
      <c r="G57" s="64"/>
      <c r="H57" s="104"/>
      <c r="I57" s="112"/>
      <c r="J57" s="106"/>
      <c r="K57" s="112"/>
    </row>
    <row r="58" spans="1:15" s="42" customFormat="1" ht="39" customHeight="1" x14ac:dyDescent="0.25">
      <c r="A58" s="116" t="s">
        <v>48</v>
      </c>
      <c r="B58" s="116"/>
      <c r="C58" s="116"/>
      <c r="D58" s="116"/>
      <c r="E58" s="116"/>
      <c r="F58" s="116"/>
      <c r="G58" s="116"/>
      <c r="H58" s="116"/>
      <c r="I58" s="116"/>
      <c r="J58" s="116"/>
      <c r="K58" s="116"/>
      <c r="L58" s="113"/>
    </row>
    <row r="59" spans="1:15" s="42" customFormat="1" ht="37.5" customHeight="1" x14ac:dyDescent="0.25">
      <c r="A59" s="115" t="s">
        <v>49</v>
      </c>
      <c r="B59" s="115"/>
      <c r="C59" s="115"/>
      <c r="D59" s="115"/>
      <c r="E59" s="115"/>
      <c r="F59" s="115"/>
      <c r="G59" s="115"/>
      <c r="H59" s="115"/>
      <c r="I59" s="115"/>
      <c r="J59" s="115"/>
      <c r="K59" s="115"/>
      <c r="L59" s="115"/>
    </row>
    <row r="60" spans="1:15" ht="15" customHeight="1" x14ac:dyDescent="0.25">
      <c r="A60" s="33"/>
      <c r="B60" s="33"/>
      <c r="C60" s="33"/>
      <c r="D60" s="33"/>
      <c r="E60" s="33"/>
      <c r="F60" s="33"/>
      <c r="G60" s="33"/>
      <c r="H60" s="33"/>
      <c r="I60" s="33"/>
      <c r="J60" s="33"/>
      <c r="K60" s="33"/>
      <c r="L60" s="33"/>
    </row>
    <row r="61" spans="1:15" x14ac:dyDescent="0.25">
      <c r="A61" s="33"/>
      <c r="B61" s="33"/>
      <c r="C61" s="33"/>
      <c r="D61" s="33"/>
      <c r="E61" s="33"/>
      <c r="F61" s="33"/>
      <c r="G61" s="33"/>
      <c r="H61" s="33"/>
      <c r="I61" s="33"/>
      <c r="J61" s="33"/>
      <c r="K61" s="33"/>
      <c r="L61" s="33"/>
    </row>
    <row r="62" spans="1:15" x14ac:dyDescent="0.25">
      <c r="A62" s="33"/>
      <c r="B62" s="33"/>
      <c r="C62" s="33"/>
      <c r="D62" s="33"/>
      <c r="E62" s="33"/>
      <c r="F62" s="33"/>
      <c r="G62" s="33"/>
      <c r="H62" s="33"/>
      <c r="I62" s="33"/>
      <c r="J62" s="33"/>
      <c r="K62" s="33"/>
      <c r="L62" s="33"/>
    </row>
    <row r="63" spans="1:15" ht="28.5" customHeight="1" x14ac:dyDescent="0.25"/>
  </sheetData>
  <sheetProtection algorithmName="SHA-512" hashValue="DdcKeEOCrSKCmUwyyBr0jL9yIBc2i7bTFBVXsUYNuD+EGSNBgPE9s5bm1UBhieay0JRck9T/q4x3NqbOmWhs2g==" saltValue="tpP5UoTfaXxWCVJEpk/JXQ==" spinCount="100000" sheet="1" selectLockedCells="1"/>
  <sortState xmlns:xlrd2="http://schemas.microsoft.com/office/spreadsheetml/2017/richdata2" ref="B16:J27">
    <sortCondition ref="B15"/>
  </sortState>
  <mergeCells count="7">
    <mergeCell ref="A59:L59"/>
    <mergeCell ref="A58:K58"/>
    <mergeCell ref="A55:F56"/>
    <mergeCell ref="B5:C5"/>
    <mergeCell ref="F5:H5"/>
    <mergeCell ref="B6:C6"/>
    <mergeCell ref="F6:H6"/>
  </mergeCells>
  <dataValidations count="4">
    <dataValidation type="list" allowBlank="1" showInputMessage="1" showErrorMessage="1" sqref="B70:B1048576 B8:B54" xr:uid="{00000000-0002-0000-0000-000000000000}">
      <formula1>$N$12:$N$13</formula1>
    </dataValidation>
    <dataValidation type="list" allowBlank="1" showInputMessage="1" showErrorMessage="1" sqref="C70:C1048576 C51:C54 C8:C18 C46:C49" xr:uid="{00000000-0002-0000-0000-000001000000}">
      <formula1>$P$12:$P$20</formula1>
    </dataValidation>
    <dataValidation type="list" allowBlank="1" showInputMessage="1" showErrorMessage="1" sqref="H53:H57" xr:uid="{00000000-0002-0000-0000-000002000000}">
      <formula1>$S$12:$S$15</formula1>
    </dataValidation>
    <dataValidation type="list" allowBlank="1" showInputMessage="1" showErrorMessage="1" sqref="C19:C45" xr:uid="{DF2BCA4E-F883-4C94-B85A-2157169D3F5C}">
      <formula1>$P$12:$P$17</formula1>
    </dataValidation>
  </dataValidations>
  <pageMargins left="1.0158333333333334" right="0.7" top="0.33583333333333332" bottom="0.24374999999999999" header="0.3" footer="0.3"/>
  <pageSetup scale="52" orientation="landscape" horizontalDpi="4294967292"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lzigo@roadrunner.com</dc:creator>
  <cp:lastModifiedBy>Lisa</cp:lastModifiedBy>
  <cp:lastPrinted>2021-01-05T18:09:52Z</cp:lastPrinted>
  <dcterms:created xsi:type="dcterms:W3CDTF">2015-05-28T14:35:30Z</dcterms:created>
  <dcterms:modified xsi:type="dcterms:W3CDTF">2021-03-02T19:02:12Z</dcterms:modified>
</cp:coreProperties>
</file>